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Sổ chi" state="visible" r:id="rId5"/>
    <sheet sheetId="3" name="Thu hoạch &amp; bán" state="visible" r:id="rId6"/>
    <sheet sheetId="4" name="Tổng hợp" state="visible" r:id="rId7"/>
  </sheets>
  <definedNames>
    <definedName name="_xlnm.Print_Titles" localSheetId="0">'Hướng dẫn'!$4:$4</definedName>
    <definedName name="_xlnm.Print_Titles" localSheetId="1">'Sổ chi'!$4:$4</definedName>
    <definedName name="_xlnm.Print_Titles" localSheetId="2">'Thu hoạch &amp; bán'!$4:$4</definedName>
    <definedName name="_xlnm.Print_Titles" localSheetId="3">'Tổng hợp'!$4:$4</definedName>
  </definedNames>
  <calcPr calcId="171027" fullCalcOnLoad="1"/>
</workbook>
</file>

<file path=xl/sharedStrings.xml><?xml version="1.0" encoding="utf-8"?>
<sst xmlns="http://schemas.openxmlformats.org/spreadsheetml/2006/main" count="89" uniqueCount="63">
  <si>
    <t>BẢN MẪU – dữ liệu giả · Sổ chi phí mùa vụ · Cà phê · Niên vụ 2025–2026</t>
  </si>
  <si>
    <t>BẢN MẪU – dữ liệu giả · Cà phê · Niên vụ 2025–2026 · 1,5 ha · 8 khoản chi · lập ngày 01/11/2026</t>
  </si>
  <si>
    <t/>
  </si>
  <si>
    <t>Hướng dẫn sử dụng</t>
  </si>
  <si>
    <t>File này để làm gì: ghi mọi khoản chi và khoản bán trong vụ, tự tính lãi lỗ, giá thành 1 kg, giá hoà vốn và lãi/ha.</t>
  </si>
  <si>
    <t>1</t>
  </si>
  <si>
    <t>Sheet "Sổ chi": mỗi lần chi ghi một dòng (ngày, chọn hạng mục, nội dung, số lượng, đơn giá). Thành tiền tự tính. Đã điền sẵn các khoản bạn nhập ở công cụ.</t>
  </si>
  <si>
    <t>2</t>
  </si>
  <si>
    <t>Sheet "Thu hoạch &amp; bán": mỗi lần bán ghi một dòng (ngày, kg, giá/kg, người mua). Thu khác (bán phụ phẩm, hỗ trợ) ghi ở dòng riêng với kg = 0.</t>
  </si>
  <si>
    <t>3</t>
  </si>
  <si>
    <t>Sheet "Tổng hợp": tự cộng theo hạng mục, tính lãi lỗ và các chỉ số. Sửa ô vàng "Diện tích (ha)" nếu đổi.</t>
  </si>
  <si>
    <t>4</t>
  </si>
  <si>
    <t>Ô trắng là công thức, đã khoá (Review &gt; Unprotect Sheet, không mật khẩu). In: A4, vừa bề ngang trang.</t>
  </si>
  <si>
    <t>Mẹo: tính cả công nhà (quy ra tiền) để biết lãi thật. Giữ hoá đơn mua phân, thuốc; VietGAP cũng yêu cầu ghi chép vật tư đầu vào.</t>
  </si>
  <si>
    <t>Miễn trừ: Sổ Chi Phí Vụ là công cụ tính tham khảo trên số liệu bạn nhập, không phải tư vấn kỹ thuật, thuế hay tài chính. Chúng tôi không lưu số liệu bạn nhập vào công cụ.</t>
  </si>
  <si>
    <t>Tạo bởi Sổ Chi Phí Vụ · chiphivu.hoagao.store · support@hoagao.store</t>
  </si>
  <si>
    <t>BẢN MẪU – dữ liệu giả · Sổ chi phí · Cà phê · Niên vụ 2025–2026</t>
  </si>
  <si>
    <t>Ngày</t>
  </si>
  <si>
    <t>Hạng mục</t>
  </si>
  <si>
    <t>Nội dung</t>
  </si>
  <si>
    <t>SL</t>
  </si>
  <si>
    <t>ĐVT</t>
  </si>
  <si>
    <t>Đơn giá</t>
  </si>
  <si>
    <t>Thành tiền</t>
  </si>
  <si>
    <t>Ghi chú</t>
  </si>
  <si>
    <t>Phân bón</t>
  </si>
  <si>
    <t>NPK 3 đợt</t>
  </si>
  <si>
    <t>lần</t>
  </si>
  <si>
    <t>Phân hữu cơ</t>
  </si>
  <si>
    <t>Thuốc BVTV</t>
  </si>
  <si>
    <t>Trừ rệp, nấm</t>
  </si>
  <si>
    <t>Nước tưới, điện, xăng dầu</t>
  </si>
  <si>
    <t>Tưới 4 đợt</t>
  </si>
  <si>
    <t>Nhân công thuê</t>
  </si>
  <si>
    <t>Hái, phơi</t>
  </si>
  <si>
    <t>Công nhà (quy ra tiền)</t>
  </si>
  <si>
    <t>2 người × 60 công</t>
  </si>
  <si>
    <t>Khấu hao, sửa chữa</t>
  </si>
  <si>
    <t>Máy bơm, ống</t>
  </si>
  <si>
    <t>Lãi vay</t>
  </si>
  <si>
    <t>Vay vốn mùa vụ</t>
  </si>
  <si>
    <t>BẢN MẪU – dữ liệu giả · Thu hoạch và bán · Cà phê</t>
  </si>
  <si>
    <t>Sản lượng (kg)</t>
  </si>
  <si>
    <t>Giá (đ/kg)</t>
  </si>
  <si>
    <t>Người mua / ghi chú</t>
  </si>
  <si>
    <t>Bán (số liệu nhập ở công cụ)</t>
  </si>
  <si>
    <t>BẢN MẪU – dữ liệu giả · Tổng hợp lãi lỗ · Cà phê · Niên vụ 2025–2026</t>
  </si>
  <si>
    <t>Hạng mục chi</t>
  </si>
  <si>
    <t>Số tiền</t>
  </si>
  <si>
    <t>Tỷ trọng</t>
  </si>
  <si>
    <t>Giống, cây con</t>
  </si>
  <si>
    <t>Thuê máy, dịch vụ</t>
  </si>
  <si>
    <t>Thuê đất</t>
  </si>
  <si>
    <t>Khác</t>
  </si>
  <si>
    <t>Tổng chi phí</t>
  </si>
  <si>
    <t>Diện tích (ha)</t>
  </si>
  <si>
    <t>Sản lượng bán (kg)</t>
  </si>
  <si>
    <t>Doanh thu</t>
  </si>
  <si>
    <t>Lãi (lỗ)</t>
  </si>
  <si>
    <t>Giá thành 1 kg</t>
  </si>
  <si>
    <t>Giá bán bình quân 1 kg</t>
  </si>
  <si>
    <t>Lãi (lỗ) / ha</t>
  </si>
  <si>
    <t>Tỷ suất lãi / doanh thu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</si>
</sst>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mm/yyyy"/>
    <numFmt numFmtId="165" formatCode="#,##0.##"/>
    <numFmt numFmtId="166" formatCode="#,##0 &quot;₫&quot;"/>
    <numFmt numFmtId="167" formatCode="#,##0.#"/>
    <numFmt numFmtId="168" formatCode="0.0%"/>
    <numFmt numFmtId="169" formatCode="#,##0.###"/>
  </numFmts>
  <fonts count="8"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b/>
      <color rgb="FF8E1330"/>
      <sz val="12"/>
      <name val="Arial"/>
    </font>
    <font>
      <color rgb="FF6B625C"/>
      <sz val="8"/>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3">
    <border>
      <left/>
      <right/>
      <top/>
      <bottom/>
      <diagonal/>
    </border>
    <border>
      <left style="thin">
        <color rgb="FFE5DCD3"/>
      </left>
      <right style="thin">
        <color rgb="FFE5DCD3"/>
      </right>
      <top style="thin">
        <color rgb="FFE5DCD3"/>
      </top>
      <bottom style="thin">
        <color rgb="FFE5DCD3"/>
      </bottom>
      <diagonal/>
    </border>
    <border>
      <left style="thin">
        <color rgb="FFE5DCD3"/>
      </left>
      <right style="thin">
        <color rgb="FFE5DCD3"/>
      </right>
      <top style="medium">
        <color rgb="FF8E1330"/>
      </top>
      <bottom style="thin">
        <color rgb="FFE5DCD3"/>
      </bottom>
      <diagonal/>
    </border>
  </borders>
  <cellStyleXfs count="1">
    <xf numFmtId="0" fontId="0" fillId="0" borderId="0"/>
  </cellStyleXfs>
  <cellXfs count="25">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164" fontId="5" fillId="4" borderId="1" xfId="0" applyNumberFormat="1" applyFont="1" applyFill="1" applyBorder="1" applyAlignment="1" applyProtection="1">
      <alignment horizontal="right" vertical="center"/>
      <protection locked="0"/>
    </xf>
    <xf numFmtId="0" fontId="5" fillId="4" borderId="1" xfId="0" applyFont="1" applyFill="1" applyBorder="1" applyAlignment="1" applyProtection="1">
      <alignment vertical="center" wrapText="1"/>
      <protection locked="0"/>
    </xf>
    <xf numFmtId="165" fontId="5" fillId="4" borderId="1" xfId="0" applyNumberFormat="1" applyFont="1" applyFill="1" applyBorder="1" applyAlignment="1" applyProtection="1">
      <alignment horizontal="right" vertical="center"/>
      <protection locked="0"/>
    </xf>
    <xf numFmtId="166" fontId="5" fillId="4" borderId="1" xfId="0" applyNumberFormat="1" applyFont="1" applyFill="1" applyBorder="1" applyAlignment="1" applyProtection="1">
      <alignment horizontal="right" vertical="center"/>
      <protection locked="0"/>
    </xf>
    <xf numFmtId="166" fontId="1" fillId="0" borderId="1" xfId="0" applyNumberFormat="1" applyFont="1" applyBorder="1" applyAlignment="1">
      <alignment horizontal="right" vertical="center"/>
    </xf>
    <xf numFmtId="166" fontId="1" fillId="3" borderId="1" xfId="0" applyNumberFormat="1" applyFont="1" applyFill="1" applyBorder="1" applyAlignment="1">
      <alignment horizontal="right" vertical="center"/>
    </xf>
    <xf numFmtId="167" fontId="5" fillId="4" borderId="1" xfId="0" applyNumberFormat="1" applyFont="1" applyFill="1" applyBorder="1" applyAlignment="1" applyProtection="1">
      <alignment horizontal="right" vertical="center"/>
      <protection locked="0"/>
    </xf>
    <xf numFmtId="168" fontId="1" fillId="0" borderId="1" xfId="0" applyNumberFormat="1" applyFont="1" applyBorder="1" applyAlignment="1">
      <alignment horizontal="right" vertical="center"/>
    </xf>
    <xf numFmtId="168" fontId="1" fillId="3" borderId="1" xfId="0" applyNumberFormat="1" applyFont="1" applyFill="1" applyBorder="1" applyAlignment="1">
      <alignment horizontal="right" vertical="center"/>
    </xf>
    <xf numFmtId="0" fontId="6" fillId="5" borderId="2" xfId="0" applyFont="1" applyFill="1" applyBorder="1"/>
    <xf numFmtId="166" fontId="6" fillId="5" borderId="2" xfId="0" applyNumberFormat="1" applyFont="1" applyFill="1" applyBorder="1"/>
    <xf numFmtId="0" fontId="5" fillId="0" borderId="1" xfId="0" applyFont="1" applyBorder="1" applyAlignment="1">
      <alignment vertical="center" wrapText="1"/>
    </xf>
    <xf numFmtId="169" fontId="5" fillId="4" borderId="1" xfId="0" applyNumberFormat="1" applyFont="1" applyFill="1" applyBorder="1" applyAlignment="1" applyProtection="1">
      <alignment horizontal="right" vertical="center"/>
      <protection locked="0"/>
    </xf>
    <xf numFmtId="0" fontId="5" fillId="3" borderId="1" xfId="0" applyFont="1" applyFill="1" applyBorder="1" applyAlignment="1">
      <alignment vertical="center" wrapText="1"/>
    </xf>
    <xf numFmtId="167" fontId="1" fillId="3" borderId="1" xfId="0" applyNumberFormat="1" applyFont="1" applyFill="1" applyBorder="1" applyAlignment="1">
      <alignment horizontal="right" vertical="center"/>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11</v>
      </c>
      <c r="B9" s="6" t="s">
        <v>12</v>
      </c>
    </row>
    <row r="10" spans="1:2" x14ac:dyDescent="0.25">
      <c r="A10" s="7" t="s">
        <v>2</v>
      </c>
      <c r="B10" s="8" t="s">
        <v>13</v>
      </c>
    </row>
    <row r="11" spans="1:2" x14ac:dyDescent="0.25">
      <c r="A11" s="5" t="s">
        <v>2</v>
      </c>
      <c r="B11" s="6" t="s">
        <v>14</v>
      </c>
    </row>
    <row r="12" spans="1:2" x14ac:dyDescent="0.25">
      <c r="A12" s="7" t="s">
        <v>2</v>
      </c>
      <c r="B12" s="8" t="s">
        <v>15</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&amp;L&amp;8Sổ Chi Phí Vụ · chiphivu.hoagao.store&amp;R&amp;8Trang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4"/>
  <sheetViews>
    <sheetView workbookViewId="0" showGridLines="0">
      <pane ySplit="4" topLeftCell="A5" activePane="bottomLeft" state="frozen"/>
      <selection pane="bottomLeft"/>
    </sheetView>
  </sheetViews>
  <sheetFormatPr defaultRowHeight="15" outlineLevelRow="0" outlineLevelCol="0" x14ac:dyDescent="55"/>
  <cols>
    <col min="1" max="1" width="13" style="1" customWidth="1"/>
    <col min="2" max="2" width="26" style="1" customWidth="1"/>
    <col min="3" max="3" width="34" style="1" customWidth="1"/>
    <col min="4" max="5" width="10" style="1" customWidth="1"/>
    <col min="6" max="6" width="16" style="1" customWidth="1"/>
    <col min="7" max="7" width="18" style="1" customWidth="1"/>
    <col min="8" max="8" width="22" style="1" customWidth="1"/>
  </cols>
  <sheetData>
    <row r="1" ht="26" customHeight="1" spans="1:8" x14ac:dyDescent="0.25">
      <c r="A1" s="2" t="s">
        <v>16</v>
      </c>
      <c r="B1" s="2"/>
      <c r="C1" s="2"/>
      <c r="D1" s="2"/>
      <c r="E1" s="2"/>
      <c r="F1" s="2"/>
      <c r="G1" s="2"/>
      <c r="H1" s="2"/>
    </row>
    <row r="2" spans="1:8" x14ac:dyDescent="0.25">
      <c r="A2" s="3" t="s">
        <v>1</v>
      </c>
      <c r="B2" s="3"/>
      <c r="C2" s="3"/>
      <c r="D2" s="3"/>
      <c r="E2" s="3"/>
      <c r="F2" s="3"/>
      <c r="G2" s="3"/>
      <c r="H2" s="3"/>
    </row>
    <row r="4" ht="30" customHeight="1" spans="1:8" x14ac:dyDescent="0.25">
      <c r="A4" s="4" t="s">
        <v>17</v>
      </c>
      <c r="B4" s="4" t="s">
        <v>18</v>
      </c>
      <c r="C4" s="4" t="s">
        <v>19</v>
      </c>
      <c r="D4" s="4" t="s">
        <v>20</v>
      </c>
      <c r="E4" s="4" t="s">
        <v>21</v>
      </c>
      <c r="F4" s="4" t="s">
        <v>22</v>
      </c>
      <c r="G4" s="4" t="s">
        <v>23</v>
      </c>
      <c r="H4" s="4" t="s">
        <v>24</v>
      </c>
    </row>
    <row r="5" spans="1:8" x14ac:dyDescent="0.25">
      <c r="A5" s="9"/>
      <c r="B5" s="10" t="s">
        <v>25</v>
      </c>
      <c r="C5" s="10" t="s">
        <v>26</v>
      </c>
      <c r="D5" s="11">
        <v>1</v>
      </c>
      <c r="E5" s="10" t="s">
        <v>27</v>
      </c>
      <c r="F5" s="12">
        <v>42000000</v>
      </c>
      <c r="G5" s="13">
        <f>IF(F5="","",ROUND(N(D5)*F5,0))</f>
        <v>42000000</v>
      </c>
      <c r="H5" s="10"/>
    </row>
    <row r="6" spans="1:8" x14ac:dyDescent="0.25">
      <c r="A6" s="9"/>
      <c r="B6" s="10" t="s">
        <v>25</v>
      </c>
      <c r="C6" s="10" t="s">
        <v>28</v>
      </c>
      <c r="D6" s="11">
        <v>1</v>
      </c>
      <c r="E6" s="10" t="s">
        <v>27</v>
      </c>
      <c r="F6" s="12">
        <v>12000000</v>
      </c>
      <c r="G6" s="14">
        <f>IF(F6="","",ROUND(N(D6)*F6,0))</f>
        <v>12000000</v>
      </c>
      <c r="H6" s="10"/>
    </row>
    <row r="7" spans="1:8" x14ac:dyDescent="0.25">
      <c r="A7" s="9"/>
      <c r="B7" s="10" t="s">
        <v>29</v>
      </c>
      <c r="C7" s="10" t="s">
        <v>30</v>
      </c>
      <c r="D7" s="11">
        <v>1</v>
      </c>
      <c r="E7" s="10" t="s">
        <v>27</v>
      </c>
      <c r="F7" s="12">
        <v>6500000</v>
      </c>
      <c r="G7" s="13">
        <f>IF(F7="","",ROUND(N(D7)*F7,0))</f>
        <v>6500000</v>
      </c>
      <c r="H7" s="10"/>
    </row>
    <row r="8" spans="1:8" x14ac:dyDescent="0.25">
      <c r="A8" s="9"/>
      <c r="B8" s="10" t="s">
        <v>31</v>
      </c>
      <c r="C8" s="10" t="s">
        <v>32</v>
      </c>
      <c r="D8" s="11">
        <v>1</v>
      </c>
      <c r="E8" s="10" t="s">
        <v>27</v>
      </c>
      <c r="F8" s="12">
        <v>9000000</v>
      </c>
      <c r="G8" s="14">
        <f>IF(F8="","",ROUND(N(D8)*F8,0))</f>
        <v>9000000</v>
      </c>
      <c r="H8" s="10"/>
    </row>
    <row r="9" spans="1:8" x14ac:dyDescent="0.25">
      <c r="A9" s="9"/>
      <c r="B9" s="10" t="s">
        <v>33</v>
      </c>
      <c r="C9" s="10" t="s">
        <v>34</v>
      </c>
      <c r="D9" s="11">
        <v>1</v>
      </c>
      <c r="E9" s="10" t="s">
        <v>27</v>
      </c>
      <c r="F9" s="12">
        <v>30000000</v>
      </c>
      <c r="G9" s="13">
        <f>IF(F9="","",ROUND(N(D9)*F9,0))</f>
        <v>30000000</v>
      </c>
      <c r="H9" s="10"/>
    </row>
    <row r="10" spans="1:8" x14ac:dyDescent="0.25">
      <c r="A10" s="9"/>
      <c r="B10" s="10" t="s">
        <v>35</v>
      </c>
      <c r="C10" s="10" t="s">
        <v>36</v>
      </c>
      <c r="D10" s="11">
        <v>1</v>
      </c>
      <c r="E10" s="10" t="s">
        <v>27</v>
      </c>
      <c r="F10" s="12">
        <v>36000000</v>
      </c>
      <c r="G10" s="14">
        <f>IF(F10="","",ROUND(N(D10)*F10,0))</f>
        <v>36000000</v>
      </c>
      <c r="H10" s="10"/>
    </row>
    <row r="11" spans="1:8" x14ac:dyDescent="0.25">
      <c r="A11" s="9"/>
      <c r="B11" s="10" t="s">
        <v>37</v>
      </c>
      <c r="C11" s="10" t="s">
        <v>38</v>
      </c>
      <c r="D11" s="11">
        <v>1</v>
      </c>
      <c r="E11" s="10" t="s">
        <v>27</v>
      </c>
      <c r="F11" s="12">
        <v>4000000</v>
      </c>
      <c r="G11" s="13">
        <f>IF(F11="","",ROUND(N(D11)*F11,0))</f>
        <v>4000000</v>
      </c>
      <c r="H11" s="10"/>
    </row>
    <row r="12" spans="1:8" x14ac:dyDescent="0.25">
      <c r="A12" s="9"/>
      <c r="B12" s="10" t="s">
        <v>39</v>
      </c>
      <c r="C12" s="10" t="s">
        <v>40</v>
      </c>
      <c r="D12" s="11">
        <v>1</v>
      </c>
      <c r="E12" s="10" t="s">
        <v>27</v>
      </c>
      <c r="F12" s="12">
        <v>5400000</v>
      </c>
      <c r="G12" s="14">
        <f>IF(F12="","",ROUND(N(D12)*F12,0))</f>
        <v>5400000</v>
      </c>
      <c r="H12" s="10"/>
    </row>
    <row r="13" spans="1:8" x14ac:dyDescent="0.25">
      <c r="A13" s="9"/>
      <c r="B13" s="10"/>
      <c r="C13" s="10"/>
      <c r="D13" s="11"/>
      <c r="E13" s="10"/>
      <c r="F13" s="12"/>
      <c r="G13" s="13" t="str">
        <f>IF(F13="","",ROUND(N(D13)*F13,0))</f>
        <v/>
      </c>
      <c r="H13" s="10"/>
    </row>
    <row r="14" spans="1:8" x14ac:dyDescent="0.25">
      <c r="A14" s="9"/>
      <c r="B14" s="10"/>
      <c r="C14" s="10"/>
      <c r="D14" s="11"/>
      <c r="E14" s="10"/>
      <c r="F14" s="12"/>
      <c r="G14" s="14" t="str">
        <f>IF(F14="","",ROUND(N(D14)*F14,0))</f>
        <v/>
      </c>
      <c r="H14" s="10"/>
    </row>
    <row r="15" spans="1:8" x14ac:dyDescent="0.25">
      <c r="A15" s="9"/>
      <c r="B15" s="10"/>
      <c r="C15" s="10"/>
      <c r="D15" s="11"/>
      <c r="E15" s="10"/>
      <c r="F15" s="12"/>
      <c r="G15" s="13" t="str">
        <f>IF(F15="","",ROUND(N(D15)*F15,0))</f>
        <v/>
      </c>
      <c r="H15" s="10"/>
    </row>
    <row r="16" spans="1:8" x14ac:dyDescent="0.25">
      <c r="A16" s="9"/>
      <c r="B16" s="10"/>
      <c r="C16" s="10"/>
      <c r="D16" s="11"/>
      <c r="E16" s="10"/>
      <c r="F16" s="12"/>
      <c r="G16" s="14" t="str">
        <f>IF(F16="","",ROUND(N(D16)*F16,0))</f>
        <v/>
      </c>
      <c r="H16" s="10"/>
    </row>
    <row r="17" spans="1:8" x14ac:dyDescent="0.25">
      <c r="A17" s="9"/>
      <c r="B17" s="10"/>
      <c r="C17" s="10"/>
      <c r="D17" s="11"/>
      <c r="E17" s="10"/>
      <c r="F17" s="12"/>
      <c r="G17" s="13" t="str">
        <f>IF(F17="","",ROUND(N(D17)*F17,0))</f>
        <v/>
      </c>
      <c r="H17" s="10"/>
    </row>
    <row r="18" spans="1:8" x14ac:dyDescent="0.25">
      <c r="A18" s="9"/>
      <c r="B18" s="10"/>
      <c r="C18" s="10"/>
      <c r="D18" s="11"/>
      <c r="E18" s="10"/>
      <c r="F18" s="12"/>
      <c r="G18" s="14" t="str">
        <f>IF(F18="","",ROUND(N(D18)*F18,0))</f>
        <v/>
      </c>
      <c r="H18" s="10"/>
    </row>
    <row r="19" spans="1:8" x14ac:dyDescent="0.25">
      <c r="A19" s="9"/>
      <c r="B19" s="10"/>
      <c r="C19" s="10"/>
      <c r="D19" s="11"/>
      <c r="E19" s="10"/>
      <c r="F19" s="12"/>
      <c r="G19" s="13" t="str">
        <f>IF(F19="","",ROUND(N(D19)*F19,0))</f>
        <v/>
      </c>
      <c r="H19" s="10"/>
    </row>
    <row r="20" spans="1:8" x14ac:dyDescent="0.25">
      <c r="A20" s="9"/>
      <c r="B20" s="10"/>
      <c r="C20" s="10"/>
      <c r="D20" s="11"/>
      <c r="E20" s="10"/>
      <c r="F20" s="12"/>
      <c r="G20" s="14" t="str">
        <f>IF(F20="","",ROUND(N(D20)*F20,0))</f>
        <v/>
      </c>
      <c r="H20" s="10"/>
    </row>
    <row r="21" spans="1:8" x14ac:dyDescent="0.25">
      <c r="A21" s="9"/>
      <c r="B21" s="10"/>
      <c r="C21" s="10"/>
      <c r="D21" s="11"/>
      <c r="E21" s="10"/>
      <c r="F21" s="12"/>
      <c r="G21" s="13" t="str">
        <f>IF(F21="","",ROUND(N(D21)*F21,0))</f>
        <v/>
      </c>
      <c r="H21" s="10"/>
    </row>
    <row r="22" spans="1:8" x14ac:dyDescent="0.25">
      <c r="A22" s="9"/>
      <c r="B22" s="10"/>
      <c r="C22" s="10"/>
      <c r="D22" s="11"/>
      <c r="E22" s="10"/>
      <c r="F22" s="12"/>
      <c r="G22" s="14" t="str">
        <f>IF(F22="","",ROUND(N(D22)*F22,0))</f>
        <v/>
      </c>
      <c r="H22" s="10"/>
    </row>
    <row r="23" spans="1:8" x14ac:dyDescent="0.25">
      <c r="A23" s="9"/>
      <c r="B23" s="10"/>
      <c r="C23" s="10"/>
      <c r="D23" s="11"/>
      <c r="E23" s="10"/>
      <c r="F23" s="12"/>
      <c r="G23" s="13" t="str">
        <f>IF(F23="","",ROUND(N(D23)*F23,0))</f>
        <v/>
      </c>
      <c r="H23" s="10"/>
    </row>
    <row r="24" spans="1:8" x14ac:dyDescent="0.25">
      <c r="A24" s="9"/>
      <c r="B24" s="10"/>
      <c r="C24" s="10"/>
      <c r="D24" s="11"/>
      <c r="E24" s="10"/>
      <c r="F24" s="12"/>
      <c r="G24" s="14" t="str">
        <f>IF(F24="","",ROUND(N(D24)*F24,0))</f>
        <v/>
      </c>
      <c r="H24" s="10"/>
    </row>
    <row r="25" spans="1:8" x14ac:dyDescent="0.25">
      <c r="A25" s="9"/>
      <c r="B25" s="10"/>
      <c r="C25" s="10"/>
      <c r="D25" s="11"/>
      <c r="E25" s="10"/>
      <c r="F25" s="12"/>
      <c r="G25" s="13" t="str">
        <f>IF(F25="","",ROUND(N(D25)*F25,0))</f>
        <v/>
      </c>
      <c r="H25" s="10"/>
    </row>
    <row r="26" spans="1:8" x14ac:dyDescent="0.25">
      <c r="A26" s="9"/>
      <c r="B26" s="10"/>
      <c r="C26" s="10"/>
      <c r="D26" s="11"/>
      <c r="E26" s="10"/>
      <c r="F26" s="12"/>
      <c r="G26" s="14" t="str">
        <f>IF(F26="","",ROUND(N(D26)*F26,0))</f>
        <v/>
      </c>
      <c r="H26" s="10"/>
    </row>
    <row r="27" spans="1:8" x14ac:dyDescent="0.25">
      <c r="A27" s="9"/>
      <c r="B27" s="10"/>
      <c r="C27" s="10"/>
      <c r="D27" s="11"/>
      <c r="E27" s="10"/>
      <c r="F27" s="12"/>
      <c r="G27" s="13" t="str">
        <f>IF(F27="","",ROUND(N(D27)*F27,0))</f>
        <v/>
      </c>
      <c r="H27" s="10"/>
    </row>
    <row r="28" spans="1:8" x14ac:dyDescent="0.25">
      <c r="A28" s="9"/>
      <c r="B28" s="10"/>
      <c r="C28" s="10"/>
      <c r="D28" s="11"/>
      <c r="E28" s="10"/>
      <c r="F28" s="12"/>
      <c r="G28" s="14" t="str">
        <f>IF(F28="","",ROUND(N(D28)*F28,0))</f>
        <v/>
      </c>
      <c r="H28" s="10"/>
    </row>
    <row r="29" spans="1:8" x14ac:dyDescent="0.25">
      <c r="A29" s="9"/>
      <c r="B29" s="10"/>
      <c r="C29" s="10"/>
      <c r="D29" s="11"/>
      <c r="E29" s="10"/>
      <c r="F29" s="12"/>
      <c r="G29" s="13" t="str">
        <f>IF(F29="","",ROUND(N(D29)*F29,0))</f>
        <v/>
      </c>
      <c r="H29" s="10"/>
    </row>
    <row r="30" spans="1:8" x14ac:dyDescent="0.25">
      <c r="A30" s="9"/>
      <c r="B30" s="10"/>
      <c r="C30" s="10"/>
      <c r="D30" s="11"/>
      <c r="E30" s="10"/>
      <c r="F30" s="12"/>
      <c r="G30" s="14" t="str">
        <f>IF(F30="","",ROUND(N(D30)*F30,0))</f>
        <v/>
      </c>
      <c r="H30" s="10"/>
    </row>
    <row r="31" spans="1:8" x14ac:dyDescent="0.25">
      <c r="A31" s="9"/>
      <c r="B31" s="10"/>
      <c r="C31" s="10"/>
      <c r="D31" s="11"/>
      <c r="E31" s="10"/>
      <c r="F31" s="12"/>
      <c r="G31" s="13" t="str">
        <f>IF(F31="","",ROUND(N(D31)*F31,0))</f>
        <v/>
      </c>
      <c r="H31" s="10"/>
    </row>
    <row r="32" spans="1:8" x14ac:dyDescent="0.25">
      <c r="A32" s="9"/>
      <c r="B32" s="10"/>
      <c r="C32" s="10"/>
      <c r="D32" s="11"/>
      <c r="E32" s="10"/>
      <c r="F32" s="12"/>
      <c r="G32" s="14" t="str">
        <f>IF(F32="","",ROUND(N(D32)*F32,0))</f>
        <v/>
      </c>
      <c r="H32" s="10"/>
    </row>
    <row r="33" spans="1:8" x14ac:dyDescent="0.25">
      <c r="A33" s="9"/>
      <c r="B33" s="10"/>
      <c r="C33" s="10"/>
      <c r="D33" s="11"/>
      <c r="E33" s="10"/>
      <c r="F33" s="12"/>
      <c r="G33" s="13" t="str">
        <f>IF(F33="","",ROUND(N(D33)*F33,0))</f>
        <v/>
      </c>
      <c r="H33" s="10"/>
    </row>
    <row r="34" spans="1:8" x14ac:dyDescent="0.25">
      <c r="A34" s="9"/>
      <c r="B34" s="10"/>
      <c r="C34" s="10"/>
      <c r="D34" s="11"/>
      <c r="E34" s="10"/>
      <c r="F34" s="12"/>
      <c r="G34" s="14" t="str">
        <f>IF(F34="","",ROUND(N(D34)*F34,0))</f>
        <v/>
      </c>
      <c r="H34" s="10"/>
    </row>
    <row r="35" spans="1:8" x14ac:dyDescent="0.25">
      <c r="A35" s="9"/>
      <c r="B35" s="10"/>
      <c r="C35" s="10"/>
      <c r="D35" s="11"/>
      <c r="E35" s="10"/>
      <c r="F35" s="12"/>
      <c r="G35" s="13" t="str">
        <f>IF(F35="","",ROUND(N(D35)*F35,0))</f>
        <v/>
      </c>
      <c r="H35" s="10"/>
    </row>
    <row r="36" spans="1:8" x14ac:dyDescent="0.25">
      <c r="A36" s="9"/>
      <c r="B36" s="10"/>
      <c r="C36" s="10"/>
      <c r="D36" s="11"/>
      <c r="E36" s="10"/>
      <c r="F36" s="12"/>
      <c r="G36" s="14" t="str">
        <f>IF(F36="","",ROUND(N(D36)*F36,0))</f>
        <v/>
      </c>
      <c r="H36" s="10"/>
    </row>
    <row r="37" spans="1:8" x14ac:dyDescent="0.25">
      <c r="A37" s="9"/>
      <c r="B37" s="10"/>
      <c r="C37" s="10"/>
      <c r="D37" s="11"/>
      <c r="E37" s="10"/>
      <c r="F37" s="12"/>
      <c r="G37" s="13" t="str">
        <f>IF(F37="","",ROUND(N(D37)*F37,0))</f>
        <v/>
      </c>
      <c r="H37" s="10"/>
    </row>
    <row r="38" spans="1:8" x14ac:dyDescent="0.25">
      <c r="A38" s="9"/>
      <c r="B38" s="10"/>
      <c r="C38" s="10"/>
      <c r="D38" s="11"/>
      <c r="E38" s="10"/>
      <c r="F38" s="12"/>
      <c r="G38" s="14" t="str">
        <f>IF(F38="","",ROUND(N(D38)*F38,0))</f>
        <v/>
      </c>
      <c r="H38" s="10"/>
    </row>
    <row r="39" spans="1:8" x14ac:dyDescent="0.25">
      <c r="A39" s="9"/>
      <c r="B39" s="10"/>
      <c r="C39" s="10"/>
      <c r="D39" s="11"/>
      <c r="E39" s="10"/>
      <c r="F39" s="12"/>
      <c r="G39" s="13" t="str">
        <f>IF(F39="","",ROUND(N(D39)*F39,0))</f>
        <v/>
      </c>
      <c r="H39" s="10"/>
    </row>
    <row r="40" spans="1:8" x14ac:dyDescent="0.25">
      <c r="A40" s="9"/>
      <c r="B40" s="10"/>
      <c r="C40" s="10"/>
      <c r="D40" s="11"/>
      <c r="E40" s="10"/>
      <c r="F40" s="12"/>
      <c r="G40" s="14" t="str">
        <f>IF(F40="","",ROUND(N(D40)*F40,0))</f>
        <v/>
      </c>
      <c r="H40" s="10"/>
    </row>
    <row r="41" spans="1:8" x14ac:dyDescent="0.25">
      <c r="A41" s="9"/>
      <c r="B41" s="10"/>
      <c r="C41" s="10"/>
      <c r="D41" s="11"/>
      <c r="E41" s="10"/>
      <c r="F41" s="12"/>
      <c r="G41" s="13" t="str">
        <f>IF(F41="","",ROUND(N(D41)*F41,0))</f>
        <v/>
      </c>
      <c r="H41" s="10"/>
    </row>
    <row r="42" spans="1:8" x14ac:dyDescent="0.25">
      <c r="A42" s="9"/>
      <c r="B42" s="10"/>
      <c r="C42" s="10"/>
      <c r="D42" s="11"/>
      <c r="E42" s="10"/>
      <c r="F42" s="12"/>
      <c r="G42" s="14" t="str">
        <f>IF(F42="","",ROUND(N(D42)*F42,0))</f>
        <v/>
      </c>
      <c r="H42" s="10"/>
    </row>
    <row r="43" spans="1:8" x14ac:dyDescent="0.25">
      <c r="A43" s="9"/>
      <c r="B43" s="10"/>
      <c r="C43" s="10"/>
      <c r="D43" s="11"/>
      <c r="E43" s="10"/>
      <c r="F43" s="12"/>
      <c r="G43" s="13" t="str">
        <f>IF(F43="","",ROUND(N(D43)*F43,0))</f>
        <v/>
      </c>
      <c r="H43" s="10"/>
    </row>
    <row r="44" spans="1:8" x14ac:dyDescent="0.25">
      <c r="A44" s="9"/>
      <c r="B44" s="10"/>
      <c r="C44" s="10"/>
      <c r="D44" s="11"/>
      <c r="E44" s="10"/>
      <c r="F44" s="12"/>
      <c r="G44" s="14" t="str">
        <f>IF(F44="","",ROUND(N(D44)*F44,0))</f>
        <v/>
      </c>
      <c r="H44" s="10"/>
    </row>
    <row r="45" spans="1:8" x14ac:dyDescent="0.25">
      <c r="A45" s="9"/>
      <c r="B45" s="10"/>
      <c r="C45" s="10"/>
      <c r="D45" s="11"/>
      <c r="E45" s="10"/>
      <c r="F45" s="12"/>
      <c r="G45" s="13" t="str">
        <f>IF(F45="","",ROUND(N(D45)*F45,0))</f>
        <v/>
      </c>
      <c r="H45" s="10"/>
    </row>
    <row r="46" spans="1:8" x14ac:dyDescent="0.25">
      <c r="A46" s="9"/>
      <c r="B46" s="10"/>
      <c r="C46" s="10"/>
      <c r="D46" s="11"/>
      <c r="E46" s="10"/>
      <c r="F46" s="12"/>
      <c r="G46" s="14" t="str">
        <f>IF(F46="","",ROUND(N(D46)*F46,0))</f>
        <v/>
      </c>
      <c r="H46" s="10"/>
    </row>
    <row r="47" spans="1:8" x14ac:dyDescent="0.25">
      <c r="A47" s="9"/>
      <c r="B47" s="10"/>
      <c r="C47" s="10"/>
      <c r="D47" s="11"/>
      <c r="E47" s="10"/>
      <c r="F47" s="12"/>
      <c r="G47" s="13" t="str">
        <f>IF(F47="","",ROUND(N(D47)*F47,0))</f>
        <v/>
      </c>
      <c r="H47" s="10"/>
    </row>
    <row r="48" spans="1:8" x14ac:dyDescent="0.25">
      <c r="A48" s="9"/>
      <c r="B48" s="10"/>
      <c r="C48" s="10"/>
      <c r="D48" s="11"/>
      <c r="E48" s="10"/>
      <c r="F48" s="12"/>
      <c r="G48" s="14" t="str">
        <f>IF(F48="","",ROUND(N(D48)*F48,0))</f>
        <v/>
      </c>
      <c r="H48" s="10"/>
    </row>
    <row r="49" spans="1:8" x14ac:dyDescent="0.25">
      <c r="A49" s="9"/>
      <c r="B49" s="10"/>
      <c r="C49" s="10"/>
      <c r="D49" s="11"/>
      <c r="E49" s="10"/>
      <c r="F49" s="12"/>
      <c r="G49" s="13" t="str">
        <f>IF(F49="","",ROUND(N(D49)*F49,0))</f>
        <v/>
      </c>
      <c r="H49" s="10"/>
    </row>
    <row r="50" spans="1:8" x14ac:dyDescent="0.25">
      <c r="A50" s="9"/>
      <c r="B50" s="10"/>
      <c r="C50" s="10"/>
      <c r="D50" s="11"/>
      <c r="E50" s="10"/>
      <c r="F50" s="12"/>
      <c r="G50" s="14" t="str">
        <f>IF(F50="","",ROUND(N(D50)*F50,0))</f>
        <v/>
      </c>
      <c r="H50" s="10"/>
    </row>
    <row r="51" spans="1:8" x14ac:dyDescent="0.25">
      <c r="A51" s="9"/>
      <c r="B51" s="10"/>
      <c r="C51" s="10"/>
      <c r="D51" s="11"/>
      <c r="E51" s="10"/>
      <c r="F51" s="12"/>
      <c r="G51" s="13" t="str">
        <f>IF(F51="","",ROUND(N(D51)*F51,0))</f>
        <v/>
      </c>
      <c r="H51" s="10"/>
    </row>
    <row r="52" spans="1:8" x14ac:dyDescent="0.25">
      <c r="A52" s="9"/>
      <c r="B52" s="10"/>
      <c r="C52" s="10"/>
      <c r="D52" s="11"/>
      <c r="E52" s="10"/>
      <c r="F52" s="12"/>
      <c r="G52" s="14" t="str">
        <f>IF(F52="","",ROUND(N(D52)*F52,0))</f>
        <v/>
      </c>
      <c r="H52" s="10"/>
    </row>
    <row r="53" spans="1:8" x14ac:dyDescent="0.25">
      <c r="A53" s="9"/>
      <c r="B53" s="10"/>
      <c r="C53" s="10"/>
      <c r="D53" s="11"/>
      <c r="E53" s="10"/>
      <c r="F53" s="12"/>
      <c r="G53" s="13" t="str">
        <f>IF(F53="","",ROUND(N(D53)*F53,0))</f>
        <v/>
      </c>
      <c r="H53" s="10"/>
    </row>
    <row r="54" spans="1:8" x14ac:dyDescent="0.25">
      <c r="A54" s="9"/>
      <c r="B54" s="10"/>
      <c r="C54" s="10"/>
      <c r="D54" s="11"/>
      <c r="E54" s="10"/>
      <c r="F54" s="12"/>
      <c r="G54" s="14" t="str">
        <f>IF(F54="","",ROUND(N(D54)*F54,0))</f>
        <v/>
      </c>
      <c r="H54" s="10"/>
    </row>
    <row r="55" spans="1:8" x14ac:dyDescent="0.25">
      <c r="A55" s="9"/>
      <c r="B55" s="10"/>
      <c r="C55" s="10"/>
      <c r="D55" s="11"/>
      <c r="E55" s="10"/>
      <c r="F55" s="12"/>
      <c r="G55" s="13" t="str">
        <f>IF(F55="","",ROUND(N(D55)*F55,0))</f>
        <v/>
      </c>
      <c r="H55" s="10"/>
    </row>
    <row r="56" spans="1:8" x14ac:dyDescent="0.25">
      <c r="A56" s="9"/>
      <c r="B56" s="10"/>
      <c r="C56" s="10"/>
      <c r="D56" s="11"/>
      <c r="E56" s="10"/>
      <c r="F56" s="12"/>
      <c r="G56" s="14" t="str">
        <f>IF(F56="","",ROUND(N(D56)*F56,0))</f>
        <v/>
      </c>
      <c r="H56" s="10"/>
    </row>
    <row r="57" spans="1:8" x14ac:dyDescent="0.25">
      <c r="A57" s="9"/>
      <c r="B57" s="10"/>
      <c r="C57" s="10"/>
      <c r="D57" s="11"/>
      <c r="E57" s="10"/>
      <c r="F57" s="12"/>
      <c r="G57" s="13" t="str">
        <f>IF(F57="","",ROUND(N(D57)*F57,0))</f>
        <v/>
      </c>
      <c r="H57" s="10"/>
    </row>
    <row r="58" spans="1:8" x14ac:dyDescent="0.25">
      <c r="A58" s="9"/>
      <c r="B58" s="10"/>
      <c r="C58" s="10"/>
      <c r="D58" s="11"/>
      <c r="E58" s="10"/>
      <c r="F58" s="12"/>
      <c r="G58" s="14" t="str">
        <f>IF(F58="","",ROUND(N(D58)*F58,0))</f>
        <v/>
      </c>
      <c r="H58" s="10"/>
    </row>
    <row r="59" spans="1:8" x14ac:dyDescent="0.25">
      <c r="A59" s="9"/>
      <c r="B59" s="10"/>
      <c r="C59" s="10"/>
      <c r="D59" s="11"/>
      <c r="E59" s="10"/>
      <c r="F59" s="12"/>
      <c r="G59" s="13" t="str">
        <f>IF(F59="","",ROUND(N(D59)*F59,0))</f>
        <v/>
      </c>
      <c r="H59" s="10"/>
    </row>
    <row r="60" spans="1:8" x14ac:dyDescent="0.25">
      <c r="A60" s="9"/>
      <c r="B60" s="10"/>
      <c r="C60" s="10"/>
      <c r="D60" s="11"/>
      <c r="E60" s="10"/>
      <c r="F60" s="12"/>
      <c r="G60" s="14" t="str">
        <f>IF(F60="","",ROUND(N(D60)*F60,0))</f>
        <v/>
      </c>
      <c r="H60" s="10"/>
    </row>
    <row r="61" spans="1:8" x14ac:dyDescent="0.25">
      <c r="A61" s="9"/>
      <c r="B61" s="10"/>
      <c r="C61" s="10"/>
      <c r="D61" s="11"/>
      <c r="E61" s="10"/>
      <c r="F61" s="12"/>
      <c r="G61" s="13" t="str">
        <f>IF(F61="","",ROUND(N(D61)*F61,0))</f>
        <v/>
      </c>
      <c r="H61" s="10"/>
    </row>
    <row r="62" spans="1:8" x14ac:dyDescent="0.25">
      <c r="A62" s="9"/>
      <c r="B62" s="10"/>
      <c r="C62" s="10"/>
      <c r="D62" s="11"/>
      <c r="E62" s="10"/>
      <c r="F62" s="12"/>
      <c r="G62" s="14" t="str">
        <f>IF(F62="","",ROUND(N(D62)*F62,0))</f>
        <v/>
      </c>
      <c r="H62" s="10"/>
    </row>
    <row r="63" spans="1:8" x14ac:dyDescent="0.25">
      <c r="A63" s="9"/>
      <c r="B63" s="10"/>
      <c r="C63" s="10"/>
      <c r="D63" s="11"/>
      <c r="E63" s="10"/>
      <c r="F63" s="12"/>
      <c r="G63" s="13" t="str">
        <f>IF(F63="","",ROUND(N(D63)*F63,0))</f>
        <v/>
      </c>
      <c r="H63" s="10"/>
    </row>
    <row r="64" spans="1:8" x14ac:dyDescent="0.25">
      <c r="A64" s="9"/>
      <c r="B64" s="10"/>
      <c r="C64" s="10"/>
      <c r="D64" s="11"/>
      <c r="E64" s="10"/>
      <c r="F64" s="12"/>
      <c r="G64" s="14" t="str">
        <f>IF(F64="","",ROUND(N(D64)*F64,0))</f>
        <v/>
      </c>
      <c r="H64" s="10"/>
    </row>
    <row r="65" spans="1:8" x14ac:dyDescent="0.25">
      <c r="A65" s="9"/>
      <c r="B65" s="10"/>
      <c r="C65" s="10"/>
      <c r="D65" s="11"/>
      <c r="E65" s="10"/>
      <c r="F65" s="12"/>
      <c r="G65" s="13" t="str">
        <f>IF(F65="","",ROUND(N(D65)*F65,0))</f>
        <v/>
      </c>
      <c r="H65" s="10"/>
    </row>
    <row r="66" spans="1:8" x14ac:dyDescent="0.25">
      <c r="A66" s="9"/>
      <c r="B66" s="10"/>
      <c r="C66" s="10"/>
      <c r="D66" s="11"/>
      <c r="E66" s="10"/>
      <c r="F66" s="12"/>
      <c r="G66" s="14" t="str">
        <f>IF(F66="","",ROUND(N(D66)*F66,0))</f>
        <v/>
      </c>
      <c r="H66" s="10"/>
    </row>
    <row r="67" spans="1:8" x14ac:dyDescent="0.25">
      <c r="A67" s="9"/>
      <c r="B67" s="10"/>
      <c r="C67" s="10"/>
      <c r="D67" s="11"/>
      <c r="E67" s="10"/>
      <c r="F67" s="12"/>
      <c r="G67" s="13" t="str">
        <f>IF(F67="","",ROUND(N(D67)*F67,0))</f>
        <v/>
      </c>
      <c r="H67" s="10"/>
    </row>
    <row r="68" spans="1:8" x14ac:dyDescent="0.25">
      <c r="A68" s="9"/>
      <c r="B68" s="10"/>
      <c r="C68" s="10"/>
      <c r="D68" s="11"/>
      <c r="E68" s="10"/>
      <c r="F68" s="12"/>
      <c r="G68" s="14" t="str">
        <f>IF(F68="","",ROUND(N(D68)*F68,0))</f>
        <v/>
      </c>
      <c r="H68" s="10"/>
    </row>
    <row r="69" spans="1:8" x14ac:dyDescent="0.25">
      <c r="A69" s="9"/>
      <c r="B69" s="10"/>
      <c r="C69" s="10"/>
      <c r="D69" s="11"/>
      <c r="E69" s="10"/>
      <c r="F69" s="12"/>
      <c r="G69" s="13" t="str">
        <f>IF(F69="","",ROUND(N(D69)*F69,0))</f>
        <v/>
      </c>
      <c r="H69" s="10"/>
    </row>
    <row r="70" spans="1:8" x14ac:dyDescent="0.25">
      <c r="A70" s="9"/>
      <c r="B70" s="10"/>
      <c r="C70" s="10"/>
      <c r="D70" s="11"/>
      <c r="E70" s="10"/>
      <c r="F70" s="12"/>
      <c r="G70" s="14" t="str">
        <f>IF(F70="","",ROUND(N(D70)*F70,0))</f>
        <v/>
      </c>
      <c r="H70" s="10"/>
    </row>
    <row r="71" spans="1:8" x14ac:dyDescent="0.25">
      <c r="A71" s="9"/>
      <c r="B71" s="10"/>
      <c r="C71" s="10"/>
      <c r="D71" s="11"/>
      <c r="E71" s="10"/>
      <c r="F71" s="12"/>
      <c r="G71" s="13" t="str">
        <f>IF(F71="","",ROUND(N(D71)*F71,0))</f>
        <v/>
      </c>
      <c r="H71" s="10"/>
    </row>
    <row r="72" spans="1:8" x14ac:dyDescent="0.25">
      <c r="A72" s="9"/>
      <c r="B72" s="10"/>
      <c r="C72" s="10"/>
      <c r="D72" s="11"/>
      <c r="E72" s="10"/>
      <c r="F72" s="12"/>
      <c r="G72" s="14" t="str">
        <f>IF(F72="","",ROUND(N(D72)*F72,0))</f>
        <v/>
      </c>
      <c r="H72" s="10"/>
    </row>
    <row r="73" spans="1:8" x14ac:dyDescent="0.25">
      <c r="A73" s="9"/>
      <c r="B73" s="10"/>
      <c r="C73" s="10"/>
      <c r="D73" s="11"/>
      <c r="E73" s="10"/>
      <c r="F73" s="12"/>
      <c r="G73" s="13" t="str">
        <f>IF(F73="","",ROUND(N(D73)*F73,0))</f>
        <v/>
      </c>
      <c r="H73" s="10"/>
    </row>
    <row r="74" spans="1:8" x14ac:dyDescent="0.25">
      <c r="A74" s="9"/>
      <c r="B74" s="10"/>
      <c r="C74" s="10"/>
      <c r="D74" s="11"/>
      <c r="E74" s="10"/>
      <c r="F74" s="12"/>
      <c r="G74" s="14" t="str">
        <f>IF(F74="","",ROUND(N(D74)*F74,0))</f>
        <v/>
      </c>
      <c r="H74" s="10"/>
    </row>
    <row r="75" spans="1:8" x14ac:dyDescent="0.25">
      <c r="A75" s="9"/>
      <c r="B75" s="10"/>
      <c r="C75" s="10"/>
      <c r="D75" s="11"/>
      <c r="E75" s="10"/>
      <c r="F75" s="12"/>
      <c r="G75" s="13" t="str">
        <f>IF(F75="","",ROUND(N(D75)*F75,0))</f>
        <v/>
      </c>
      <c r="H75" s="10"/>
    </row>
    <row r="76" spans="1:8" x14ac:dyDescent="0.25">
      <c r="A76" s="9"/>
      <c r="B76" s="10"/>
      <c r="C76" s="10"/>
      <c r="D76" s="11"/>
      <c r="E76" s="10"/>
      <c r="F76" s="12"/>
      <c r="G76" s="14" t="str">
        <f>IF(F76="","",ROUND(N(D76)*F76,0))</f>
        <v/>
      </c>
      <c r="H76" s="10"/>
    </row>
    <row r="77" spans="1:8" x14ac:dyDescent="0.25">
      <c r="A77" s="9"/>
      <c r="B77" s="10"/>
      <c r="C77" s="10"/>
      <c r="D77" s="11"/>
      <c r="E77" s="10"/>
      <c r="F77" s="12"/>
      <c r="G77" s="13" t="str">
        <f>IF(F77="","",ROUND(N(D77)*F77,0))</f>
        <v/>
      </c>
      <c r="H77" s="10"/>
    </row>
    <row r="78" spans="1:8" x14ac:dyDescent="0.25">
      <c r="A78" s="9"/>
      <c r="B78" s="10"/>
      <c r="C78" s="10"/>
      <c r="D78" s="11"/>
      <c r="E78" s="10"/>
      <c r="F78" s="12"/>
      <c r="G78" s="14" t="str">
        <f>IF(F78="","",ROUND(N(D78)*F78,0))</f>
        <v/>
      </c>
      <c r="H78" s="10"/>
    </row>
    <row r="79" spans="1:8" x14ac:dyDescent="0.25">
      <c r="A79" s="9"/>
      <c r="B79" s="10"/>
      <c r="C79" s="10"/>
      <c r="D79" s="11"/>
      <c r="E79" s="10"/>
      <c r="F79" s="12"/>
      <c r="G79" s="13" t="str">
        <f>IF(F79="","",ROUND(N(D79)*F79,0))</f>
        <v/>
      </c>
      <c r="H79" s="10"/>
    </row>
    <row r="80" spans="1:8" x14ac:dyDescent="0.25">
      <c r="A80" s="9"/>
      <c r="B80" s="10"/>
      <c r="C80" s="10"/>
      <c r="D80" s="11"/>
      <c r="E80" s="10"/>
      <c r="F80" s="12"/>
      <c r="G80" s="14" t="str">
        <f>IF(F80="","",ROUND(N(D80)*F80,0))</f>
        <v/>
      </c>
      <c r="H80" s="10"/>
    </row>
    <row r="81" spans="1:8" x14ac:dyDescent="0.25">
      <c r="A81" s="9"/>
      <c r="B81" s="10"/>
      <c r="C81" s="10"/>
      <c r="D81" s="11"/>
      <c r="E81" s="10"/>
      <c r="F81" s="12"/>
      <c r="G81" s="13" t="str">
        <f>IF(F81="","",ROUND(N(D81)*F81,0))</f>
        <v/>
      </c>
      <c r="H81" s="10"/>
    </row>
    <row r="82" spans="1:8" x14ac:dyDescent="0.25">
      <c r="A82" s="9"/>
      <c r="B82" s="10"/>
      <c r="C82" s="10"/>
      <c r="D82" s="11"/>
      <c r="E82" s="10"/>
      <c r="F82" s="12"/>
      <c r="G82" s="14" t="str">
        <f>IF(F82="","",ROUND(N(D82)*F82,0))</f>
        <v/>
      </c>
      <c r="H82" s="10"/>
    </row>
    <row r="83" spans="1:8" x14ac:dyDescent="0.25">
      <c r="A83" s="9"/>
      <c r="B83" s="10"/>
      <c r="C83" s="10"/>
      <c r="D83" s="11"/>
      <c r="E83" s="10"/>
      <c r="F83" s="12"/>
      <c r="G83" s="13" t="str">
        <f>IF(F83="","",ROUND(N(D83)*F83,0))</f>
        <v/>
      </c>
      <c r="H83" s="10"/>
    </row>
    <row r="84" spans="1:8" x14ac:dyDescent="0.25">
      <c r="A84" s="9"/>
      <c r="B84" s="10"/>
      <c r="C84" s="10"/>
      <c r="D84" s="11"/>
      <c r="E84" s="10"/>
      <c r="F84" s="12"/>
      <c r="G84" s="14" t="str">
        <f>IF(F84="","",ROUND(N(D84)*F84,0))</f>
        <v/>
      </c>
      <c r="H84" s="10"/>
    </row>
    <row r="85" spans="1:8" x14ac:dyDescent="0.25">
      <c r="A85" s="9"/>
      <c r="B85" s="10"/>
      <c r="C85" s="10"/>
      <c r="D85" s="11"/>
      <c r="E85" s="10"/>
      <c r="F85" s="12"/>
      <c r="G85" s="13" t="str">
        <f>IF(F85="","",ROUND(N(D85)*F85,0))</f>
        <v/>
      </c>
      <c r="H85" s="10"/>
    </row>
    <row r="86" spans="1:8" x14ac:dyDescent="0.25">
      <c r="A86" s="9"/>
      <c r="B86" s="10"/>
      <c r="C86" s="10"/>
      <c r="D86" s="11"/>
      <c r="E86" s="10"/>
      <c r="F86" s="12"/>
      <c r="G86" s="14" t="str">
        <f>IF(F86="","",ROUND(N(D86)*F86,0))</f>
        <v/>
      </c>
      <c r="H86" s="10"/>
    </row>
    <row r="87" spans="1:8" x14ac:dyDescent="0.25">
      <c r="A87" s="9"/>
      <c r="B87" s="10"/>
      <c r="C87" s="10"/>
      <c r="D87" s="11"/>
      <c r="E87" s="10"/>
      <c r="F87" s="12"/>
      <c r="G87" s="13" t="str">
        <f>IF(F87="","",ROUND(N(D87)*F87,0))</f>
        <v/>
      </c>
      <c r="H87" s="10"/>
    </row>
    <row r="88" spans="1:8" x14ac:dyDescent="0.25">
      <c r="A88" s="9"/>
      <c r="B88" s="10"/>
      <c r="C88" s="10"/>
      <c r="D88" s="11"/>
      <c r="E88" s="10"/>
      <c r="F88" s="12"/>
      <c r="G88" s="14" t="str">
        <f>IF(F88="","",ROUND(N(D88)*F88,0))</f>
        <v/>
      </c>
      <c r="H88" s="10"/>
    </row>
    <row r="89" spans="1:8" x14ac:dyDescent="0.25">
      <c r="A89" s="9"/>
      <c r="B89" s="10"/>
      <c r="C89" s="10"/>
      <c r="D89" s="11"/>
      <c r="E89" s="10"/>
      <c r="F89" s="12"/>
      <c r="G89" s="13" t="str">
        <f>IF(F89="","",ROUND(N(D89)*F89,0))</f>
        <v/>
      </c>
      <c r="H89" s="10"/>
    </row>
    <row r="90" spans="1:8" x14ac:dyDescent="0.25">
      <c r="A90" s="9"/>
      <c r="B90" s="10"/>
      <c r="C90" s="10"/>
      <c r="D90" s="11"/>
      <c r="E90" s="10"/>
      <c r="F90" s="12"/>
      <c r="G90" s="14" t="str">
        <f>IF(F90="","",ROUND(N(D90)*F90,0))</f>
        <v/>
      </c>
      <c r="H90" s="10"/>
    </row>
    <row r="91" spans="1:8" x14ac:dyDescent="0.25">
      <c r="A91" s="9"/>
      <c r="B91" s="10"/>
      <c r="C91" s="10"/>
      <c r="D91" s="11"/>
      <c r="E91" s="10"/>
      <c r="F91" s="12"/>
      <c r="G91" s="13" t="str">
        <f>IF(F91="","",ROUND(N(D91)*F91,0))</f>
        <v/>
      </c>
      <c r="H91" s="10"/>
    </row>
    <row r="92" spans="1:8" x14ac:dyDescent="0.25">
      <c r="A92" s="9"/>
      <c r="B92" s="10"/>
      <c r="C92" s="10"/>
      <c r="D92" s="11"/>
      <c r="E92" s="10"/>
      <c r="F92" s="12"/>
      <c r="G92" s="14" t="str">
        <f>IF(F92="","",ROUND(N(D92)*F92,0))</f>
        <v/>
      </c>
      <c r="H92" s="10"/>
    </row>
    <row r="93" spans="1:8" x14ac:dyDescent="0.25">
      <c r="A93" s="9"/>
      <c r="B93" s="10"/>
      <c r="C93" s="10"/>
      <c r="D93" s="11"/>
      <c r="E93" s="10"/>
      <c r="F93" s="12"/>
      <c r="G93" s="13" t="str">
        <f>IF(F93="","",ROUND(N(D93)*F93,0))</f>
        <v/>
      </c>
      <c r="H93" s="10"/>
    </row>
    <row r="94" spans="1:8" x14ac:dyDescent="0.25">
      <c r="A94" s="9"/>
      <c r="B94" s="10"/>
      <c r="C94" s="10"/>
      <c r="D94" s="11"/>
      <c r="E94" s="10"/>
      <c r="F94" s="12"/>
      <c r="G94" s="14" t="str">
        <f>IF(F94="","",ROUND(N(D94)*F94,0))</f>
        <v/>
      </c>
      <c r="H94" s="10"/>
    </row>
    <row r="95" spans="1:8" x14ac:dyDescent="0.25">
      <c r="A95" s="9"/>
      <c r="B95" s="10"/>
      <c r="C95" s="10"/>
      <c r="D95" s="11"/>
      <c r="E95" s="10"/>
      <c r="F95" s="12"/>
      <c r="G95" s="13" t="str">
        <f>IF(F95="","",ROUND(N(D95)*F95,0))</f>
        <v/>
      </c>
      <c r="H95" s="10"/>
    </row>
    <row r="96" spans="1:8" x14ac:dyDescent="0.25">
      <c r="A96" s="9"/>
      <c r="B96" s="10"/>
      <c r="C96" s="10"/>
      <c r="D96" s="11"/>
      <c r="E96" s="10"/>
      <c r="F96" s="12"/>
      <c r="G96" s="14" t="str">
        <f>IF(F96="","",ROUND(N(D96)*F96,0))</f>
        <v/>
      </c>
      <c r="H96" s="10"/>
    </row>
    <row r="97" spans="1:8" x14ac:dyDescent="0.25">
      <c r="A97" s="9"/>
      <c r="B97" s="10"/>
      <c r="C97" s="10"/>
      <c r="D97" s="11"/>
      <c r="E97" s="10"/>
      <c r="F97" s="12"/>
      <c r="G97" s="13" t="str">
        <f>IF(F97="","",ROUND(N(D97)*F97,0))</f>
        <v/>
      </c>
      <c r="H97" s="10"/>
    </row>
    <row r="98" spans="1:8" x14ac:dyDescent="0.25">
      <c r="A98" s="9"/>
      <c r="B98" s="10"/>
      <c r="C98" s="10"/>
      <c r="D98" s="11"/>
      <c r="E98" s="10"/>
      <c r="F98" s="12"/>
      <c r="G98" s="14" t="str">
        <f>IF(F98="","",ROUND(N(D98)*F98,0))</f>
        <v/>
      </c>
      <c r="H98" s="10"/>
    </row>
    <row r="99" spans="1:8" x14ac:dyDescent="0.25">
      <c r="A99" s="9"/>
      <c r="B99" s="10"/>
      <c r="C99" s="10"/>
      <c r="D99" s="11"/>
      <c r="E99" s="10"/>
      <c r="F99" s="12"/>
      <c r="G99" s="13" t="str">
        <f>IF(F99="","",ROUND(N(D99)*F99,0))</f>
        <v/>
      </c>
      <c r="H99" s="10"/>
    </row>
    <row r="100" spans="1:8" x14ac:dyDescent="0.25">
      <c r="A100" s="9"/>
      <c r="B100" s="10"/>
      <c r="C100" s="10"/>
      <c r="D100" s="11"/>
      <c r="E100" s="10"/>
      <c r="F100" s="12"/>
      <c r="G100" s="14" t="str">
        <f>IF(F100="","",ROUND(N(D100)*F100,0))</f>
        <v/>
      </c>
      <c r="H100" s="10"/>
    </row>
    <row r="101" spans="1:8" x14ac:dyDescent="0.25">
      <c r="A101" s="9"/>
      <c r="B101" s="10"/>
      <c r="C101" s="10"/>
      <c r="D101" s="11"/>
      <c r="E101" s="10"/>
      <c r="F101" s="12"/>
      <c r="G101" s="13" t="str">
        <f>IF(F101="","",ROUND(N(D101)*F101,0))</f>
        <v/>
      </c>
      <c r="H101" s="10"/>
    </row>
    <row r="102" spans="1:8" x14ac:dyDescent="0.25">
      <c r="A102" s="9"/>
      <c r="B102" s="10"/>
      <c r="C102" s="10"/>
      <c r="D102" s="11"/>
      <c r="E102" s="10"/>
      <c r="F102" s="12"/>
      <c r="G102" s="14" t="str">
        <f>IF(F102="","",ROUND(N(D102)*F102,0))</f>
        <v/>
      </c>
      <c r="H102" s="10"/>
    </row>
    <row r="103" spans="1:8" x14ac:dyDescent="0.25">
      <c r="A103" s="9"/>
      <c r="B103" s="10"/>
      <c r="C103" s="10"/>
      <c r="D103" s="11"/>
      <c r="E103" s="10"/>
      <c r="F103" s="12"/>
      <c r="G103" s="13" t="str">
        <f>IF(F103="","",ROUND(N(D103)*F103,0))</f>
        <v/>
      </c>
      <c r="H103" s="10"/>
    </row>
    <row r="104" spans="1:8" x14ac:dyDescent="0.25">
      <c r="A104" s="9"/>
      <c r="B104" s="10"/>
      <c r="C104" s="10"/>
      <c r="D104" s="11"/>
      <c r="E104" s="10"/>
      <c r="F104" s="12"/>
      <c r="G104" s="14" t="str">
        <f>IF(F104="","",ROUND(N(D104)*F104,0))</f>
        <v/>
      </c>
      <c r="H104" s="10"/>
    </row>
    <row r="105" spans="1:8" x14ac:dyDescent="0.25">
      <c r="A105" s="9"/>
      <c r="B105" s="10"/>
      <c r="C105" s="10"/>
      <c r="D105" s="11"/>
      <c r="E105" s="10"/>
      <c r="F105" s="12"/>
      <c r="G105" s="13" t="str">
        <f>IF(F105="","",ROUND(N(D105)*F105,0))</f>
        <v/>
      </c>
      <c r="H105" s="10"/>
    </row>
    <row r="106" spans="1:8" x14ac:dyDescent="0.25">
      <c r="A106" s="9"/>
      <c r="B106" s="10"/>
      <c r="C106" s="10"/>
      <c r="D106" s="11"/>
      <c r="E106" s="10"/>
      <c r="F106" s="12"/>
      <c r="G106" s="14" t="str">
        <f>IF(F106="","",ROUND(N(D106)*F106,0))</f>
        <v/>
      </c>
      <c r="H106" s="10"/>
    </row>
    <row r="107" spans="1:8" x14ac:dyDescent="0.25">
      <c r="A107" s="9"/>
      <c r="B107" s="10"/>
      <c r="C107" s="10"/>
      <c r="D107" s="11"/>
      <c r="E107" s="10"/>
      <c r="F107" s="12"/>
      <c r="G107" s="13" t="str">
        <f>IF(F107="","",ROUND(N(D107)*F107,0))</f>
        <v/>
      </c>
      <c r="H107" s="10"/>
    </row>
    <row r="108" spans="1:8" x14ac:dyDescent="0.25">
      <c r="A108" s="9"/>
      <c r="B108" s="10"/>
      <c r="C108" s="10"/>
      <c r="D108" s="11"/>
      <c r="E108" s="10"/>
      <c r="F108" s="12"/>
      <c r="G108" s="14" t="str">
        <f>IF(F108="","",ROUND(N(D108)*F108,0))</f>
        <v/>
      </c>
      <c r="H108" s="10"/>
    </row>
    <row r="109" spans="1:8" x14ac:dyDescent="0.25">
      <c r="A109" s="9"/>
      <c r="B109" s="10"/>
      <c r="C109" s="10"/>
      <c r="D109" s="11"/>
      <c r="E109" s="10"/>
      <c r="F109" s="12"/>
      <c r="G109" s="13" t="str">
        <f>IF(F109="","",ROUND(N(D109)*F109,0))</f>
        <v/>
      </c>
      <c r="H109" s="10"/>
    </row>
    <row r="110" spans="1:8" x14ac:dyDescent="0.25">
      <c r="A110" s="9"/>
      <c r="B110" s="10"/>
      <c r="C110" s="10"/>
      <c r="D110" s="11"/>
      <c r="E110" s="10"/>
      <c r="F110" s="12"/>
      <c r="G110" s="14" t="str">
        <f>IF(F110="","",ROUND(N(D110)*F110,0))</f>
        <v/>
      </c>
      <c r="H110" s="10"/>
    </row>
    <row r="111" spans="1:8" x14ac:dyDescent="0.25">
      <c r="A111" s="9"/>
      <c r="B111" s="10"/>
      <c r="C111" s="10"/>
      <c r="D111" s="11"/>
      <c r="E111" s="10"/>
      <c r="F111" s="12"/>
      <c r="G111" s="13" t="str">
        <f>IF(F111="","",ROUND(N(D111)*F111,0))</f>
        <v/>
      </c>
      <c r="H111" s="10"/>
    </row>
    <row r="112" spans="1:8" x14ac:dyDescent="0.25">
      <c r="A112" s="9"/>
      <c r="B112" s="10"/>
      <c r="C112" s="10"/>
      <c r="D112" s="11"/>
      <c r="E112" s="10"/>
      <c r="F112" s="12"/>
      <c r="G112" s="14" t="str">
        <f>IF(F112="","",ROUND(N(D112)*F112,0))</f>
        <v/>
      </c>
      <c r="H112" s="10"/>
    </row>
    <row r="113" spans="1:8" x14ac:dyDescent="0.25">
      <c r="A113" s="9"/>
      <c r="B113" s="10"/>
      <c r="C113" s="10"/>
      <c r="D113" s="11"/>
      <c r="E113" s="10"/>
      <c r="F113" s="12"/>
      <c r="G113" s="13" t="str">
        <f>IF(F113="","",ROUND(N(D113)*F113,0))</f>
        <v/>
      </c>
      <c r="H113" s="10"/>
    </row>
    <row r="114" spans="1:8" x14ac:dyDescent="0.25">
      <c r="A114" s="9"/>
      <c r="B114" s="10"/>
      <c r="C114" s="10"/>
      <c r="D114" s="11"/>
      <c r="E114" s="10"/>
      <c r="F114" s="12"/>
      <c r="G114" s="14" t="str">
        <f>IF(F114="","",ROUND(N(D114)*F114,0))</f>
        <v/>
      </c>
      <c r="H114" s="10"/>
    </row>
    <row r="115" spans="1:8" x14ac:dyDescent="0.25">
      <c r="A115" s="9"/>
      <c r="B115" s="10"/>
      <c r="C115" s="10"/>
      <c r="D115" s="11"/>
      <c r="E115" s="10"/>
      <c r="F115" s="12"/>
      <c r="G115" s="13" t="str">
        <f>IF(F115="","",ROUND(N(D115)*F115,0))</f>
        <v/>
      </c>
      <c r="H115" s="10"/>
    </row>
    <row r="116" spans="1:8" x14ac:dyDescent="0.25">
      <c r="A116" s="9"/>
      <c r="B116" s="10"/>
      <c r="C116" s="10"/>
      <c r="D116" s="11"/>
      <c r="E116" s="10"/>
      <c r="F116" s="12"/>
      <c r="G116" s="14" t="str">
        <f>IF(F116="","",ROUND(N(D116)*F116,0))</f>
        <v/>
      </c>
      <c r="H116" s="10"/>
    </row>
    <row r="117" spans="1:8" x14ac:dyDescent="0.25">
      <c r="A117" s="9"/>
      <c r="B117" s="10"/>
      <c r="C117" s="10"/>
      <c r="D117" s="11"/>
      <c r="E117" s="10"/>
      <c r="F117" s="12"/>
      <c r="G117" s="13" t="str">
        <f>IF(F117="","",ROUND(N(D117)*F117,0))</f>
        <v/>
      </c>
      <c r="H117" s="10"/>
    </row>
    <row r="118" spans="1:8" x14ac:dyDescent="0.25">
      <c r="A118" s="9"/>
      <c r="B118" s="10"/>
      <c r="C118" s="10"/>
      <c r="D118" s="11"/>
      <c r="E118" s="10"/>
      <c r="F118" s="12"/>
      <c r="G118" s="14" t="str">
        <f>IF(F118="","",ROUND(N(D118)*F118,0))</f>
        <v/>
      </c>
      <c r="H118" s="10"/>
    </row>
    <row r="119" spans="1:8" x14ac:dyDescent="0.25">
      <c r="A119" s="9"/>
      <c r="B119" s="10"/>
      <c r="C119" s="10"/>
      <c r="D119" s="11"/>
      <c r="E119" s="10"/>
      <c r="F119" s="12"/>
      <c r="G119" s="13" t="str">
        <f>IF(F119="","",ROUND(N(D119)*F119,0))</f>
        <v/>
      </c>
      <c r="H119" s="10"/>
    </row>
    <row r="120" spans="1:8" x14ac:dyDescent="0.25">
      <c r="A120" s="9"/>
      <c r="B120" s="10"/>
      <c r="C120" s="10"/>
      <c r="D120" s="11"/>
      <c r="E120" s="10"/>
      <c r="F120" s="12"/>
      <c r="G120" s="14" t="str">
        <f>IF(F120="","",ROUND(N(D120)*F120,0))</f>
        <v/>
      </c>
      <c r="H120" s="10"/>
    </row>
    <row r="121" spans="1:8" x14ac:dyDescent="0.25">
      <c r="A121" s="9"/>
      <c r="B121" s="10"/>
      <c r="C121" s="10"/>
      <c r="D121" s="11"/>
      <c r="E121" s="10"/>
      <c r="F121" s="12"/>
      <c r="G121" s="13" t="str">
        <f>IF(F121="","",ROUND(N(D121)*F121,0))</f>
        <v/>
      </c>
      <c r="H121" s="10"/>
    </row>
    <row r="122" spans="1:8" x14ac:dyDescent="0.25">
      <c r="A122" s="9"/>
      <c r="B122" s="10"/>
      <c r="C122" s="10"/>
      <c r="D122" s="11"/>
      <c r="E122" s="10"/>
      <c r="F122" s="12"/>
      <c r="G122" s="14" t="str">
        <f>IF(F122="","",ROUND(N(D122)*F122,0))</f>
        <v/>
      </c>
      <c r="H122" s="10"/>
    </row>
    <row r="123" spans="1:8" x14ac:dyDescent="0.25">
      <c r="A123" s="9"/>
      <c r="B123" s="10"/>
      <c r="C123" s="10"/>
      <c r="D123" s="11"/>
      <c r="E123" s="10"/>
      <c r="F123" s="12"/>
      <c r="G123" s="13" t="str">
        <f>IF(F123="","",ROUND(N(D123)*F123,0))</f>
        <v/>
      </c>
      <c r="H123" s="10"/>
    </row>
    <row r="124" spans="1:8" x14ac:dyDescent="0.25">
      <c r="A124" s="9"/>
      <c r="B124" s="10"/>
      <c r="C124" s="10"/>
      <c r="D124" s="11"/>
      <c r="E124" s="10"/>
      <c r="F124" s="12"/>
      <c r="G124" s="14" t="str">
        <f>IF(F124="","",ROUND(N(D124)*F124,0))</f>
        <v/>
      </c>
      <c r="H124" s="10"/>
    </row>
    <row r="125" spans="1:8" x14ac:dyDescent="0.25">
      <c r="A125" s="9"/>
      <c r="B125" s="10"/>
      <c r="C125" s="10"/>
      <c r="D125" s="11"/>
      <c r="E125" s="10"/>
      <c r="F125" s="12"/>
      <c r="G125" s="13" t="str">
        <f>IF(F125="","",ROUND(N(D125)*F125,0))</f>
        <v/>
      </c>
      <c r="H125" s="10"/>
    </row>
    <row r="126" spans="1:8" x14ac:dyDescent="0.25">
      <c r="A126" s="9"/>
      <c r="B126" s="10"/>
      <c r="C126" s="10"/>
      <c r="D126" s="11"/>
      <c r="E126" s="10"/>
      <c r="F126" s="12"/>
      <c r="G126" s="14" t="str">
        <f>IF(F126="","",ROUND(N(D126)*F126,0))</f>
        <v/>
      </c>
      <c r="H126" s="10"/>
    </row>
    <row r="127" spans="1:8" x14ac:dyDescent="0.25">
      <c r="A127" s="9"/>
      <c r="B127" s="10"/>
      <c r="C127" s="10"/>
      <c r="D127" s="11"/>
      <c r="E127" s="10"/>
      <c r="F127" s="12"/>
      <c r="G127" s="13" t="str">
        <f>IF(F127="","",ROUND(N(D127)*F127,0))</f>
        <v/>
      </c>
      <c r="H127" s="10"/>
    </row>
    <row r="128" spans="1:8" x14ac:dyDescent="0.25">
      <c r="A128" s="9"/>
      <c r="B128" s="10"/>
      <c r="C128" s="10"/>
      <c r="D128" s="11"/>
      <c r="E128" s="10"/>
      <c r="F128" s="12"/>
      <c r="G128" s="14" t="str">
        <f>IF(F128="","",ROUND(N(D128)*F128,0))</f>
        <v/>
      </c>
      <c r="H128" s="10"/>
    </row>
    <row r="129" spans="1:8" x14ac:dyDescent="0.25">
      <c r="A129" s="9"/>
      <c r="B129" s="10"/>
      <c r="C129" s="10"/>
      <c r="D129" s="11"/>
      <c r="E129" s="10"/>
      <c r="F129" s="12"/>
      <c r="G129" s="13" t="str">
        <f>IF(F129="","",ROUND(N(D129)*F129,0))</f>
        <v/>
      </c>
      <c r="H129" s="10"/>
    </row>
    <row r="130" spans="1:8" x14ac:dyDescent="0.25">
      <c r="A130" s="9"/>
      <c r="B130" s="10"/>
      <c r="C130" s="10"/>
      <c r="D130" s="11"/>
      <c r="E130" s="10"/>
      <c r="F130" s="12"/>
      <c r="G130" s="14" t="str">
        <f>IF(F130="","",ROUND(N(D130)*F130,0))</f>
        <v/>
      </c>
      <c r="H130" s="10"/>
    </row>
    <row r="131" spans="1:8" x14ac:dyDescent="0.25">
      <c r="A131" s="9"/>
      <c r="B131" s="10"/>
      <c r="C131" s="10"/>
      <c r="D131" s="11"/>
      <c r="E131" s="10"/>
      <c r="F131" s="12"/>
      <c r="G131" s="13" t="str">
        <f>IF(F131="","",ROUND(N(D131)*F131,0))</f>
        <v/>
      </c>
      <c r="H131" s="10"/>
    </row>
    <row r="132" spans="1:8" x14ac:dyDescent="0.25">
      <c r="A132" s="9"/>
      <c r="B132" s="10"/>
      <c r="C132" s="10"/>
      <c r="D132" s="11"/>
      <c r="E132" s="10"/>
      <c r="F132" s="12"/>
      <c r="G132" s="14" t="str">
        <f>IF(F132="","",ROUND(N(D132)*F132,0))</f>
        <v/>
      </c>
      <c r="H132" s="10"/>
    </row>
    <row r="133" spans="1:8" x14ac:dyDescent="0.25">
      <c r="A133" s="9"/>
      <c r="B133" s="10"/>
      <c r="C133" s="10"/>
      <c r="D133" s="11"/>
      <c r="E133" s="10"/>
      <c r="F133" s="12"/>
      <c r="G133" s="13" t="str">
        <f>IF(F133="","",ROUND(N(D133)*F133,0))</f>
        <v/>
      </c>
      <c r="H133" s="10"/>
    </row>
    <row r="134" spans="1:8" x14ac:dyDescent="0.25">
      <c r="A134" s="9"/>
      <c r="B134" s="10"/>
      <c r="C134" s="10"/>
      <c r="D134" s="11"/>
      <c r="E134" s="10"/>
      <c r="F134" s="12"/>
      <c r="G134" s="14" t="str">
        <f>IF(F134="","",ROUND(N(D134)*F134,0))</f>
        <v/>
      </c>
      <c r="H134" s="10"/>
    </row>
    <row r="135" spans="1:8" x14ac:dyDescent="0.25">
      <c r="A135" s="9"/>
      <c r="B135" s="10"/>
      <c r="C135" s="10"/>
      <c r="D135" s="11"/>
      <c r="E135" s="10"/>
      <c r="F135" s="12"/>
      <c r="G135" s="13" t="str">
        <f>IF(F135="","",ROUND(N(D135)*F135,0))</f>
        <v/>
      </c>
      <c r="H135" s="10"/>
    </row>
    <row r="136" spans="1:8" x14ac:dyDescent="0.25">
      <c r="A136" s="9"/>
      <c r="B136" s="10"/>
      <c r="C136" s="10"/>
      <c r="D136" s="11"/>
      <c r="E136" s="10"/>
      <c r="F136" s="12"/>
      <c r="G136" s="14" t="str">
        <f>IF(F136="","",ROUND(N(D136)*F136,0))</f>
        <v/>
      </c>
      <c r="H136" s="10"/>
    </row>
    <row r="137" spans="1:8" x14ac:dyDescent="0.25">
      <c r="A137" s="9"/>
      <c r="B137" s="10"/>
      <c r="C137" s="10"/>
      <c r="D137" s="11"/>
      <c r="E137" s="10"/>
      <c r="F137" s="12"/>
      <c r="G137" s="13" t="str">
        <f>IF(F137="","",ROUND(N(D137)*F137,0))</f>
        <v/>
      </c>
      <c r="H137" s="10"/>
    </row>
    <row r="138" spans="1:8" x14ac:dyDescent="0.25">
      <c r="A138" s="9"/>
      <c r="B138" s="10"/>
      <c r="C138" s="10"/>
      <c r="D138" s="11"/>
      <c r="E138" s="10"/>
      <c r="F138" s="12"/>
      <c r="G138" s="14" t="str">
        <f>IF(F138="","",ROUND(N(D138)*F138,0))</f>
        <v/>
      </c>
      <c r="H138" s="10"/>
    </row>
    <row r="139" spans="1:8" x14ac:dyDescent="0.25">
      <c r="A139" s="9"/>
      <c r="B139" s="10"/>
      <c r="C139" s="10"/>
      <c r="D139" s="11"/>
      <c r="E139" s="10"/>
      <c r="F139" s="12"/>
      <c r="G139" s="13" t="str">
        <f>IF(F139="","",ROUND(N(D139)*F139,0))</f>
        <v/>
      </c>
      <c r="H139" s="10"/>
    </row>
    <row r="140" spans="1:8" x14ac:dyDescent="0.25">
      <c r="A140" s="9"/>
      <c r="B140" s="10"/>
      <c r="C140" s="10"/>
      <c r="D140" s="11"/>
      <c r="E140" s="10"/>
      <c r="F140" s="12"/>
      <c r="G140" s="14" t="str">
        <f>IF(F140="","",ROUND(N(D140)*F140,0))</f>
        <v/>
      </c>
      <c r="H140" s="10"/>
    </row>
    <row r="141" spans="1:8" x14ac:dyDescent="0.25">
      <c r="A141" s="9"/>
      <c r="B141" s="10"/>
      <c r="C141" s="10"/>
      <c r="D141" s="11"/>
      <c r="E141" s="10"/>
      <c r="F141" s="12"/>
      <c r="G141" s="13" t="str">
        <f>IF(F141="","",ROUND(N(D141)*F141,0))</f>
        <v/>
      </c>
      <c r="H141" s="10"/>
    </row>
    <row r="142" spans="1:8" x14ac:dyDescent="0.25">
      <c r="A142" s="9"/>
      <c r="B142" s="10"/>
      <c r="C142" s="10"/>
      <c r="D142" s="11"/>
      <c r="E142" s="10"/>
      <c r="F142" s="12"/>
      <c r="G142" s="14" t="str">
        <f>IF(F142="","",ROUND(N(D142)*F142,0))</f>
        <v/>
      </c>
      <c r="H142" s="10"/>
    </row>
    <row r="143" spans="1:8" x14ac:dyDescent="0.25">
      <c r="A143" s="9"/>
      <c r="B143" s="10"/>
      <c r="C143" s="10"/>
      <c r="D143" s="11"/>
      <c r="E143" s="10"/>
      <c r="F143" s="12"/>
      <c r="G143" s="13" t="str">
        <f>IF(F143="","",ROUND(N(D143)*F143,0))</f>
        <v/>
      </c>
      <c r="H143" s="10"/>
    </row>
    <row r="144" spans="1:8" x14ac:dyDescent="0.25">
      <c r="A144" s="9"/>
      <c r="B144" s="10"/>
      <c r="C144" s="10"/>
      <c r="D144" s="11"/>
      <c r="E144" s="10"/>
      <c r="F144" s="12"/>
      <c r="G144" s="14" t="str">
        <f>IF(F144="","",ROUND(N(D144)*F144,0))</f>
        <v/>
      </c>
      <c r="H144" s="10"/>
    </row>
    <row r="145" spans="1:8" x14ac:dyDescent="0.25">
      <c r="A145" s="9"/>
      <c r="B145" s="10"/>
      <c r="C145" s="10"/>
      <c r="D145" s="11"/>
      <c r="E145" s="10"/>
      <c r="F145" s="12"/>
      <c r="G145" s="13" t="str">
        <f>IF(F145="","",ROUND(N(D145)*F145,0))</f>
        <v/>
      </c>
      <c r="H145" s="10"/>
    </row>
    <row r="146" spans="1:8" x14ac:dyDescent="0.25">
      <c r="A146" s="9"/>
      <c r="B146" s="10"/>
      <c r="C146" s="10"/>
      <c r="D146" s="11"/>
      <c r="E146" s="10"/>
      <c r="F146" s="12"/>
      <c r="G146" s="14" t="str">
        <f>IF(F146="","",ROUND(N(D146)*F146,0))</f>
        <v/>
      </c>
      <c r="H146" s="10"/>
    </row>
    <row r="147" spans="1:8" x14ac:dyDescent="0.25">
      <c r="A147" s="9"/>
      <c r="B147" s="10"/>
      <c r="C147" s="10"/>
      <c r="D147" s="11"/>
      <c r="E147" s="10"/>
      <c r="F147" s="12"/>
      <c r="G147" s="13" t="str">
        <f>IF(F147="","",ROUND(N(D147)*F147,0))</f>
        <v/>
      </c>
      <c r="H147" s="10"/>
    </row>
    <row r="148" spans="1:8" x14ac:dyDescent="0.25">
      <c r="A148" s="9"/>
      <c r="B148" s="10"/>
      <c r="C148" s="10"/>
      <c r="D148" s="11"/>
      <c r="E148" s="10"/>
      <c r="F148" s="12"/>
      <c r="G148" s="14" t="str">
        <f>IF(F148="","",ROUND(N(D148)*F148,0))</f>
        <v/>
      </c>
      <c r="H148" s="10"/>
    </row>
    <row r="149" spans="1:8" x14ac:dyDescent="0.25">
      <c r="A149" s="9"/>
      <c r="B149" s="10"/>
      <c r="C149" s="10"/>
      <c r="D149" s="11"/>
      <c r="E149" s="10"/>
      <c r="F149" s="12"/>
      <c r="G149" s="13" t="str">
        <f>IF(F149="","",ROUND(N(D149)*F149,0))</f>
        <v/>
      </c>
      <c r="H149" s="10"/>
    </row>
    <row r="150" spans="1:8" x14ac:dyDescent="0.25">
      <c r="A150" s="9"/>
      <c r="B150" s="10"/>
      <c r="C150" s="10"/>
      <c r="D150" s="11"/>
      <c r="E150" s="10"/>
      <c r="F150" s="12"/>
      <c r="G150" s="14" t="str">
        <f>IF(F150="","",ROUND(N(D150)*F150,0))</f>
        <v/>
      </c>
      <c r="H150" s="10"/>
    </row>
    <row r="151" spans="1:8" x14ac:dyDescent="0.25">
      <c r="A151" s="9"/>
      <c r="B151" s="10"/>
      <c r="C151" s="10"/>
      <c r="D151" s="11"/>
      <c r="E151" s="10"/>
      <c r="F151" s="12"/>
      <c r="G151" s="13" t="str">
        <f>IF(F151="","",ROUND(N(D151)*F151,0))</f>
        <v/>
      </c>
      <c r="H151" s="10"/>
    </row>
    <row r="152" spans="1:8" x14ac:dyDescent="0.25">
      <c r="A152" s="9"/>
      <c r="B152" s="10"/>
      <c r="C152" s="10"/>
      <c r="D152" s="11"/>
      <c r="E152" s="10"/>
      <c r="F152" s="12"/>
      <c r="G152" s="14" t="str">
        <f>IF(F152="","",ROUND(N(D152)*F152,0))</f>
        <v/>
      </c>
      <c r="H152" s="10"/>
    </row>
    <row r="153" spans="1:8" x14ac:dyDescent="0.25">
      <c r="A153" s="9"/>
      <c r="B153" s="10"/>
      <c r="C153" s="10"/>
      <c r="D153" s="11"/>
      <c r="E153" s="10"/>
      <c r="F153" s="12"/>
      <c r="G153" s="13" t="str">
        <f>IF(F153="","",ROUND(N(D153)*F153,0))</f>
        <v/>
      </c>
      <c r="H153" s="10"/>
    </row>
    <row r="154" spans="1:8" x14ac:dyDescent="0.25">
      <c r="A154" s="9"/>
      <c r="B154" s="10"/>
      <c r="C154" s="10"/>
      <c r="D154" s="11"/>
      <c r="E154" s="10"/>
      <c r="F154" s="12"/>
      <c r="G154" s="14" t="str">
        <f>IF(F154="","",ROUND(N(D154)*F154,0))</f>
        <v/>
      </c>
      <c r="H154" s="10"/>
    </row>
    <row r="155" spans="1:8" x14ac:dyDescent="0.25">
      <c r="A155" s="9"/>
      <c r="B155" s="10"/>
      <c r="C155" s="10"/>
      <c r="D155" s="11"/>
      <c r="E155" s="10"/>
      <c r="F155" s="12"/>
      <c r="G155" s="13" t="str">
        <f>IF(F155="","",ROUND(N(D155)*F155,0))</f>
        <v/>
      </c>
      <c r="H155" s="10"/>
    </row>
    <row r="156" spans="1:8" x14ac:dyDescent="0.25">
      <c r="A156" s="9"/>
      <c r="B156" s="10"/>
      <c r="C156" s="10"/>
      <c r="D156" s="11"/>
      <c r="E156" s="10"/>
      <c r="F156" s="12"/>
      <c r="G156" s="14" t="str">
        <f>IF(F156="","",ROUND(N(D156)*F156,0))</f>
        <v/>
      </c>
      <c r="H156" s="10"/>
    </row>
    <row r="157" spans="1:8" x14ac:dyDescent="0.25">
      <c r="A157" s="9"/>
      <c r="B157" s="10"/>
      <c r="C157" s="10"/>
      <c r="D157" s="11"/>
      <c r="E157" s="10"/>
      <c r="F157" s="12"/>
      <c r="G157" s="13" t="str">
        <f>IF(F157="","",ROUND(N(D157)*F157,0))</f>
        <v/>
      </c>
      <c r="H157" s="10"/>
    </row>
    <row r="158" spans="1:8" x14ac:dyDescent="0.25">
      <c r="A158" s="9"/>
      <c r="B158" s="10"/>
      <c r="C158" s="10"/>
      <c r="D158" s="11"/>
      <c r="E158" s="10"/>
      <c r="F158" s="12"/>
      <c r="G158" s="14" t="str">
        <f>IF(F158="","",ROUND(N(D158)*F158,0))</f>
        <v/>
      </c>
      <c r="H158" s="10"/>
    </row>
    <row r="159" spans="1:8" x14ac:dyDescent="0.25">
      <c r="A159" s="9"/>
      <c r="B159" s="10"/>
      <c r="C159" s="10"/>
      <c r="D159" s="11"/>
      <c r="E159" s="10"/>
      <c r="F159" s="12"/>
      <c r="G159" s="13" t="str">
        <f>IF(F159="","",ROUND(N(D159)*F159,0))</f>
        <v/>
      </c>
      <c r="H159" s="10"/>
    </row>
    <row r="160" spans="1:8" x14ac:dyDescent="0.25">
      <c r="A160" s="9"/>
      <c r="B160" s="10"/>
      <c r="C160" s="10"/>
      <c r="D160" s="11"/>
      <c r="E160" s="10"/>
      <c r="F160" s="12"/>
      <c r="G160" s="14" t="str">
        <f>IF(F160="","",ROUND(N(D160)*F160,0))</f>
        <v/>
      </c>
      <c r="H160" s="10"/>
    </row>
    <row r="161" spans="1:8" x14ac:dyDescent="0.25">
      <c r="A161" s="9"/>
      <c r="B161" s="10"/>
      <c r="C161" s="10"/>
      <c r="D161" s="11"/>
      <c r="E161" s="10"/>
      <c r="F161" s="12"/>
      <c r="G161" s="13" t="str">
        <f>IF(F161="","",ROUND(N(D161)*F161,0))</f>
        <v/>
      </c>
      <c r="H161" s="10"/>
    </row>
    <row r="162" spans="1:8" x14ac:dyDescent="0.25">
      <c r="A162" s="9"/>
      <c r="B162" s="10"/>
      <c r="C162" s="10"/>
      <c r="D162" s="11"/>
      <c r="E162" s="10"/>
      <c r="F162" s="12"/>
      <c r="G162" s="14" t="str">
        <f>IF(F162="","",ROUND(N(D162)*F162,0))</f>
        <v/>
      </c>
      <c r="H162" s="10"/>
    </row>
    <row r="163" spans="1:8" x14ac:dyDescent="0.25">
      <c r="A163" s="9"/>
      <c r="B163" s="10"/>
      <c r="C163" s="10"/>
      <c r="D163" s="11"/>
      <c r="E163" s="10"/>
      <c r="F163" s="12"/>
      <c r="G163" s="13" t="str">
        <f>IF(F163="","",ROUND(N(D163)*F163,0))</f>
        <v/>
      </c>
      <c r="H163" s="10"/>
    </row>
    <row r="164" spans="1:8" x14ac:dyDescent="0.25">
      <c r="A164" s="9"/>
      <c r="B164" s="10"/>
      <c r="C164" s="10"/>
      <c r="D164" s="11"/>
      <c r="E164" s="10"/>
      <c r="F164" s="12"/>
      <c r="G164" s="14" t="str">
        <f>IF(F164="","",ROUND(N(D164)*F164,0))</f>
        <v/>
      </c>
      <c r="H164" s="10"/>
    </row>
    <row r="165" spans="1:8" x14ac:dyDescent="0.25">
      <c r="A165" s="9"/>
      <c r="B165" s="10"/>
      <c r="C165" s="10"/>
      <c r="D165" s="11"/>
      <c r="E165" s="10"/>
      <c r="F165" s="12"/>
      <c r="G165" s="13" t="str">
        <f>IF(F165="","",ROUND(N(D165)*F165,0))</f>
        <v/>
      </c>
      <c r="H165" s="10"/>
    </row>
    <row r="166" spans="1:8" x14ac:dyDescent="0.25">
      <c r="A166" s="9"/>
      <c r="B166" s="10"/>
      <c r="C166" s="10"/>
      <c r="D166" s="11"/>
      <c r="E166" s="10"/>
      <c r="F166" s="12"/>
      <c r="G166" s="14" t="str">
        <f>IF(F166="","",ROUND(N(D166)*F166,0))</f>
        <v/>
      </c>
      <c r="H166" s="10"/>
    </row>
    <row r="167" spans="1:8" x14ac:dyDescent="0.25">
      <c r="A167" s="9"/>
      <c r="B167" s="10"/>
      <c r="C167" s="10"/>
      <c r="D167" s="11"/>
      <c r="E167" s="10"/>
      <c r="F167" s="12"/>
      <c r="G167" s="13" t="str">
        <f>IF(F167="","",ROUND(N(D167)*F167,0))</f>
        <v/>
      </c>
      <c r="H167" s="10"/>
    </row>
    <row r="168" spans="1:8" x14ac:dyDescent="0.25">
      <c r="A168" s="9"/>
      <c r="B168" s="10"/>
      <c r="C168" s="10"/>
      <c r="D168" s="11"/>
      <c r="E168" s="10"/>
      <c r="F168" s="12"/>
      <c r="G168" s="14" t="str">
        <f>IF(F168="","",ROUND(N(D168)*F168,0))</f>
        <v/>
      </c>
      <c r="H168" s="10"/>
    </row>
    <row r="169" spans="1:8" x14ac:dyDescent="0.25">
      <c r="A169" s="9"/>
      <c r="B169" s="10"/>
      <c r="C169" s="10"/>
      <c r="D169" s="11"/>
      <c r="E169" s="10"/>
      <c r="F169" s="12"/>
      <c r="G169" s="13" t="str">
        <f>IF(F169="","",ROUND(N(D169)*F169,0))</f>
        <v/>
      </c>
      <c r="H169" s="10"/>
    </row>
    <row r="170" spans="1:8" x14ac:dyDescent="0.25">
      <c r="A170" s="9"/>
      <c r="B170" s="10"/>
      <c r="C170" s="10"/>
      <c r="D170" s="11"/>
      <c r="E170" s="10"/>
      <c r="F170" s="12"/>
      <c r="G170" s="14" t="str">
        <f>IF(F170="","",ROUND(N(D170)*F170,0))</f>
        <v/>
      </c>
      <c r="H170" s="10"/>
    </row>
    <row r="171" spans="1:8" x14ac:dyDescent="0.25">
      <c r="A171" s="9"/>
      <c r="B171" s="10"/>
      <c r="C171" s="10"/>
      <c r="D171" s="11"/>
      <c r="E171" s="10"/>
      <c r="F171" s="12"/>
      <c r="G171" s="13" t="str">
        <f>IF(F171="","",ROUND(N(D171)*F171,0))</f>
        <v/>
      </c>
      <c r="H171" s="10"/>
    </row>
    <row r="172" spans="1:8" x14ac:dyDescent="0.25">
      <c r="A172" s="9"/>
      <c r="B172" s="10"/>
      <c r="C172" s="10"/>
      <c r="D172" s="11"/>
      <c r="E172" s="10"/>
      <c r="F172" s="12"/>
      <c r="G172" s="14" t="str">
        <f>IF(F172="","",ROUND(N(D172)*F172,0))</f>
        <v/>
      </c>
      <c r="H172" s="10"/>
    </row>
    <row r="173" spans="1:8" x14ac:dyDescent="0.25">
      <c r="A173" s="9"/>
      <c r="B173" s="10"/>
      <c r="C173" s="10"/>
      <c r="D173" s="11"/>
      <c r="E173" s="10"/>
      <c r="F173" s="12"/>
      <c r="G173" s="13" t="str">
        <f>IF(F173="","",ROUND(N(D173)*F173,0))</f>
        <v/>
      </c>
      <c r="H173" s="10"/>
    </row>
    <row r="174" spans="1:8" x14ac:dyDescent="0.25">
      <c r="A174" s="9"/>
      <c r="B174" s="10"/>
      <c r="C174" s="10"/>
      <c r="D174" s="11"/>
      <c r="E174" s="10"/>
      <c r="F174" s="12"/>
      <c r="G174" s="14" t="str">
        <f>IF(F174="","",ROUND(N(D174)*F174,0))</f>
        <v/>
      </c>
      <c r="H174" s="10"/>
    </row>
    <row r="175" spans="1:8" x14ac:dyDescent="0.25">
      <c r="A175" s="9"/>
      <c r="B175" s="10"/>
      <c r="C175" s="10"/>
      <c r="D175" s="11"/>
      <c r="E175" s="10"/>
      <c r="F175" s="12"/>
      <c r="G175" s="13" t="str">
        <f>IF(F175="","",ROUND(N(D175)*F175,0))</f>
        <v/>
      </c>
      <c r="H175" s="10"/>
    </row>
    <row r="176" spans="1:8" x14ac:dyDescent="0.25">
      <c r="A176" s="9"/>
      <c r="B176" s="10"/>
      <c r="C176" s="10"/>
      <c r="D176" s="11"/>
      <c r="E176" s="10"/>
      <c r="F176" s="12"/>
      <c r="G176" s="14" t="str">
        <f>IF(F176="","",ROUND(N(D176)*F176,0))</f>
        <v/>
      </c>
      <c r="H176" s="10"/>
    </row>
    <row r="177" spans="1:8" x14ac:dyDescent="0.25">
      <c r="A177" s="9"/>
      <c r="B177" s="10"/>
      <c r="C177" s="10"/>
      <c r="D177" s="11"/>
      <c r="E177" s="10"/>
      <c r="F177" s="12"/>
      <c r="G177" s="13" t="str">
        <f>IF(F177="","",ROUND(N(D177)*F177,0))</f>
        <v/>
      </c>
      <c r="H177" s="10"/>
    </row>
    <row r="178" spans="1:8" x14ac:dyDescent="0.25">
      <c r="A178" s="9"/>
      <c r="B178" s="10"/>
      <c r="C178" s="10"/>
      <c r="D178" s="11"/>
      <c r="E178" s="10"/>
      <c r="F178" s="12"/>
      <c r="G178" s="14" t="str">
        <f>IF(F178="","",ROUND(N(D178)*F178,0))</f>
        <v/>
      </c>
      <c r="H178" s="10"/>
    </row>
    <row r="179" spans="1:8" x14ac:dyDescent="0.25">
      <c r="A179" s="9"/>
      <c r="B179" s="10"/>
      <c r="C179" s="10"/>
      <c r="D179" s="11"/>
      <c r="E179" s="10"/>
      <c r="F179" s="12"/>
      <c r="G179" s="13" t="str">
        <f>IF(F179="","",ROUND(N(D179)*F179,0))</f>
        <v/>
      </c>
      <c r="H179" s="10"/>
    </row>
    <row r="180" spans="1:8" x14ac:dyDescent="0.25">
      <c r="A180" s="9"/>
      <c r="B180" s="10"/>
      <c r="C180" s="10"/>
      <c r="D180" s="11"/>
      <c r="E180" s="10"/>
      <c r="F180" s="12"/>
      <c r="G180" s="14" t="str">
        <f>IF(F180="","",ROUND(N(D180)*F180,0))</f>
        <v/>
      </c>
      <c r="H180" s="10"/>
    </row>
    <row r="181" spans="1:8" x14ac:dyDescent="0.25">
      <c r="A181" s="9"/>
      <c r="B181" s="10"/>
      <c r="C181" s="10"/>
      <c r="D181" s="11"/>
      <c r="E181" s="10"/>
      <c r="F181" s="12"/>
      <c r="G181" s="13" t="str">
        <f>IF(F181="","",ROUND(N(D181)*F181,0))</f>
        <v/>
      </c>
      <c r="H181" s="10"/>
    </row>
    <row r="182" spans="1:8" x14ac:dyDescent="0.25">
      <c r="A182" s="9"/>
      <c r="B182" s="10"/>
      <c r="C182" s="10"/>
      <c r="D182" s="11"/>
      <c r="E182" s="10"/>
      <c r="F182" s="12"/>
      <c r="G182" s="14" t="str">
        <f>IF(F182="","",ROUND(N(D182)*F182,0))</f>
        <v/>
      </c>
      <c r="H182" s="10"/>
    </row>
    <row r="183" spans="1:8" x14ac:dyDescent="0.25">
      <c r="A183" s="9"/>
      <c r="B183" s="10"/>
      <c r="C183" s="10"/>
      <c r="D183" s="11"/>
      <c r="E183" s="10"/>
      <c r="F183" s="12"/>
      <c r="G183" s="13" t="str">
        <f>IF(F183="","",ROUND(N(D183)*F183,0))</f>
        <v/>
      </c>
      <c r="H183" s="10"/>
    </row>
    <row r="184" spans="1:8" x14ac:dyDescent="0.25">
      <c r="A184" s="9"/>
      <c r="B184" s="10"/>
      <c r="C184" s="10"/>
      <c r="D184" s="11"/>
      <c r="E184" s="10"/>
      <c r="F184" s="12"/>
      <c r="G184" s="14" t="str">
        <f>IF(F184="","",ROUND(N(D184)*F184,0))</f>
        <v/>
      </c>
      <c r="H184" s="10"/>
    </row>
    <row r="185" spans="1:8" x14ac:dyDescent="0.25">
      <c r="A185" s="9"/>
      <c r="B185" s="10"/>
      <c r="C185" s="10"/>
      <c r="D185" s="11"/>
      <c r="E185" s="10"/>
      <c r="F185" s="12"/>
      <c r="G185" s="13" t="str">
        <f>IF(F185="","",ROUND(N(D185)*F185,0))</f>
        <v/>
      </c>
      <c r="H185" s="10"/>
    </row>
    <row r="186" spans="1:8" x14ac:dyDescent="0.25">
      <c r="A186" s="9"/>
      <c r="B186" s="10"/>
      <c r="C186" s="10"/>
      <c r="D186" s="11"/>
      <c r="E186" s="10"/>
      <c r="F186" s="12"/>
      <c r="G186" s="14" t="str">
        <f>IF(F186="","",ROUND(N(D186)*F186,0))</f>
        <v/>
      </c>
      <c r="H186" s="10"/>
    </row>
    <row r="187" spans="1:8" x14ac:dyDescent="0.25">
      <c r="A187" s="9"/>
      <c r="B187" s="10"/>
      <c r="C187" s="10"/>
      <c r="D187" s="11"/>
      <c r="E187" s="10"/>
      <c r="F187" s="12"/>
      <c r="G187" s="13" t="str">
        <f>IF(F187="","",ROUND(N(D187)*F187,0))</f>
        <v/>
      </c>
      <c r="H187" s="10"/>
    </row>
    <row r="188" spans="1:8" x14ac:dyDescent="0.25">
      <c r="A188" s="9"/>
      <c r="B188" s="10"/>
      <c r="C188" s="10"/>
      <c r="D188" s="11"/>
      <c r="E188" s="10"/>
      <c r="F188" s="12"/>
      <c r="G188" s="14" t="str">
        <f>IF(F188="","",ROUND(N(D188)*F188,0))</f>
        <v/>
      </c>
      <c r="H188" s="10"/>
    </row>
    <row r="189" spans="1:8" x14ac:dyDescent="0.25">
      <c r="A189" s="9"/>
      <c r="B189" s="10"/>
      <c r="C189" s="10"/>
      <c r="D189" s="11"/>
      <c r="E189" s="10"/>
      <c r="F189" s="12"/>
      <c r="G189" s="13" t="str">
        <f>IF(F189="","",ROUND(N(D189)*F189,0))</f>
        <v/>
      </c>
      <c r="H189" s="10"/>
    </row>
    <row r="190" spans="1:8" x14ac:dyDescent="0.25">
      <c r="A190" s="9"/>
      <c r="B190" s="10"/>
      <c r="C190" s="10"/>
      <c r="D190" s="11"/>
      <c r="E190" s="10"/>
      <c r="F190" s="12"/>
      <c r="G190" s="14" t="str">
        <f>IF(F190="","",ROUND(N(D190)*F190,0))</f>
        <v/>
      </c>
      <c r="H190" s="10"/>
    </row>
    <row r="191" spans="1:8" x14ac:dyDescent="0.25">
      <c r="A191" s="9"/>
      <c r="B191" s="10"/>
      <c r="C191" s="10"/>
      <c r="D191" s="11"/>
      <c r="E191" s="10"/>
      <c r="F191" s="12"/>
      <c r="G191" s="13" t="str">
        <f>IF(F191="","",ROUND(N(D191)*F191,0))</f>
        <v/>
      </c>
      <c r="H191" s="10"/>
    </row>
    <row r="192" spans="1:8" x14ac:dyDescent="0.25">
      <c r="A192" s="9"/>
      <c r="B192" s="10"/>
      <c r="C192" s="10"/>
      <c r="D192" s="11"/>
      <c r="E192" s="10"/>
      <c r="F192" s="12"/>
      <c r="G192" s="14" t="str">
        <f>IF(F192="","",ROUND(N(D192)*F192,0))</f>
        <v/>
      </c>
      <c r="H192" s="10"/>
    </row>
    <row r="193" spans="1:8" x14ac:dyDescent="0.25">
      <c r="A193" s="9"/>
      <c r="B193" s="10"/>
      <c r="C193" s="10"/>
      <c r="D193" s="11"/>
      <c r="E193" s="10"/>
      <c r="F193" s="12"/>
      <c r="G193" s="13" t="str">
        <f>IF(F193="","",ROUND(N(D193)*F193,0))</f>
        <v/>
      </c>
      <c r="H193" s="10"/>
    </row>
    <row r="194" spans="1:8" x14ac:dyDescent="0.25">
      <c r="A194" s="9"/>
      <c r="B194" s="10"/>
      <c r="C194" s="10"/>
      <c r="D194" s="11"/>
      <c r="E194" s="10"/>
      <c r="F194" s="12"/>
      <c r="G194" s="14" t="str">
        <f>IF(F194="","",ROUND(N(D194)*F194,0))</f>
        <v/>
      </c>
      <c r="H194" s="10"/>
    </row>
    <row r="195" spans="1:8" x14ac:dyDescent="0.25">
      <c r="A195" s="9"/>
      <c r="B195" s="10"/>
      <c r="C195" s="10"/>
      <c r="D195" s="11"/>
      <c r="E195" s="10"/>
      <c r="F195" s="12"/>
      <c r="G195" s="13" t="str">
        <f>IF(F195="","",ROUND(N(D195)*F195,0))</f>
        <v/>
      </c>
      <c r="H195" s="10"/>
    </row>
    <row r="196" spans="1:8" x14ac:dyDescent="0.25">
      <c r="A196" s="9"/>
      <c r="B196" s="10"/>
      <c r="C196" s="10"/>
      <c r="D196" s="11"/>
      <c r="E196" s="10"/>
      <c r="F196" s="12"/>
      <c r="G196" s="14" t="str">
        <f>IF(F196="","",ROUND(N(D196)*F196,0))</f>
        <v/>
      </c>
      <c r="H196" s="10"/>
    </row>
    <row r="197" spans="1:8" x14ac:dyDescent="0.25">
      <c r="A197" s="9"/>
      <c r="B197" s="10"/>
      <c r="C197" s="10"/>
      <c r="D197" s="11"/>
      <c r="E197" s="10"/>
      <c r="F197" s="12"/>
      <c r="G197" s="13" t="str">
        <f>IF(F197="","",ROUND(N(D197)*F197,0))</f>
        <v/>
      </c>
      <c r="H197" s="10"/>
    </row>
    <row r="198" spans="1:8" x14ac:dyDescent="0.25">
      <c r="A198" s="9"/>
      <c r="B198" s="10"/>
      <c r="C198" s="10"/>
      <c r="D198" s="11"/>
      <c r="E198" s="10"/>
      <c r="F198" s="12"/>
      <c r="G198" s="14" t="str">
        <f>IF(F198="","",ROUND(N(D198)*F198,0))</f>
        <v/>
      </c>
      <c r="H198" s="10"/>
    </row>
    <row r="199" spans="1:8" x14ac:dyDescent="0.25">
      <c r="A199" s="9"/>
      <c r="B199" s="10"/>
      <c r="C199" s="10"/>
      <c r="D199" s="11"/>
      <c r="E199" s="10"/>
      <c r="F199" s="12"/>
      <c r="G199" s="13" t="str">
        <f>IF(F199="","",ROUND(N(D199)*F199,0))</f>
        <v/>
      </c>
      <c r="H199" s="10"/>
    </row>
    <row r="200" spans="1:8" x14ac:dyDescent="0.25">
      <c r="A200" s="9"/>
      <c r="B200" s="10"/>
      <c r="C200" s="10"/>
      <c r="D200" s="11"/>
      <c r="E200" s="10"/>
      <c r="F200" s="12"/>
      <c r="G200" s="14" t="str">
        <f>IF(F200="","",ROUND(N(D200)*F200,0))</f>
        <v/>
      </c>
      <c r="H200" s="10"/>
    </row>
    <row r="201" spans="1:8" x14ac:dyDescent="0.25">
      <c r="A201" s="9"/>
      <c r="B201" s="10"/>
      <c r="C201" s="10"/>
      <c r="D201" s="11"/>
      <c r="E201" s="10"/>
      <c r="F201" s="12"/>
      <c r="G201" s="13" t="str">
        <f>IF(F201="","",ROUND(N(D201)*F201,0))</f>
        <v/>
      </c>
      <c r="H201" s="10"/>
    </row>
    <row r="202" spans="1:8" x14ac:dyDescent="0.25">
      <c r="A202" s="9"/>
      <c r="B202" s="10"/>
      <c r="C202" s="10"/>
      <c r="D202" s="11"/>
      <c r="E202" s="10"/>
      <c r="F202" s="12"/>
      <c r="G202" s="14" t="str">
        <f>IF(F202="","",ROUND(N(D202)*F202,0))</f>
        <v/>
      </c>
      <c r="H202" s="10"/>
    </row>
    <row r="203" spans="1:8" x14ac:dyDescent="0.25">
      <c r="A203" s="9"/>
      <c r="B203" s="10"/>
      <c r="C203" s="10"/>
      <c r="D203" s="11"/>
      <c r="E203" s="10"/>
      <c r="F203" s="12"/>
      <c r="G203" s="13" t="str">
        <f>IF(F203="","",ROUND(N(D203)*F203,0))</f>
        <v/>
      </c>
      <c r="H203" s="10"/>
    </row>
    <row r="204" spans="1:8" x14ac:dyDescent="0.25">
      <c r="A204" s="9"/>
      <c r="B204" s="10"/>
      <c r="C204" s="10"/>
      <c r="D204" s="11"/>
      <c r="E204" s="10"/>
      <c r="F204" s="12"/>
      <c r="G204" s="14" t="str">
        <f>IF(F204="","",ROUND(N(D204)*F204,0))</f>
        <v/>
      </c>
      <c r="H204" s="10"/>
    </row>
  </sheetData>
  <sheetProtection sheet="1" formatColumns="0" formatRows="0" autoFilter="0"/>
  <autoFilter ref="A4:H204"/>
  <mergeCells count="2">
    <mergeCell ref="A1:H1"/>
    <mergeCell ref="A2:H2"/>
  </mergeCells>
  <dataValidations count="8">
    <dataValidation type="date" operator="greaterThan" allowBlank="1" sqref="A10:A204">
      <formula1>36525.708333333336</formula1>
    </dataValidation>
    <dataValidation type="date" operator="greaterThan" allowBlank="1" sqref="A5:A204">
      <formula1>36525.708333333336</formula1>
    </dataValidation>
    <dataValidation type="list" allowBlank="1" showErrorMessage="1" errorTitle="Hạng mục" error="Chọn trong danh sách." sqref="B10:B204">
      <formula1>"Giống, cây con,Phân bón,Thuốc BVTV,Nhân công thuê,Công nhà (quy ra tiền),Nước tưới, điện, xăng dầu,Thuê máy, dịch vụ,Thuê đất,Khấu hao, sửa chữa,Lãi vay,Khác"</formula1>
    </dataValidation>
    <dataValidation type="list" allowBlank="1" showErrorMessage="1" errorTitle="Hạng mục" error="Chọn trong danh sách." sqref="B5:B204">
      <formula1>"Giống, cây con,Phân bón,Thuốc BVTV,Nhân công thuê,Công nhà (quy ra tiền),Nước tưới, điện, xăng dầu,Thuê máy, dịch vụ,Thuê đất,Khấu hao, sửa chữa,Lãi vay,Khác"</formula1>
    </dataValidation>
    <dataValidation type="decimal" operator="greaterThanOrEqual" showErrorMessage="1" errorTitle="Số không hợp lệ" error="Nhập số lớn hơn hoặc bằng 0." sqref="D10:D204">
      <formula1>0</formula1>
    </dataValidation>
    <dataValidation type="decimal" operator="greaterThanOrEqual" showErrorMessage="1" errorTitle="Số không hợp lệ" error="Nhập số lớn hơn hoặc bằng 0." sqref="D5:D204">
      <formula1>0</formula1>
    </dataValidation>
    <dataValidation type="decimal" operator="greaterThanOrEqual" showErrorMessage="1" errorTitle="Số không hợp lệ" error="Nhập số lớn hơn hoặc bằng 0." sqref="F10:F204">
      <formula1>0</formula1>
    </dataValidation>
    <dataValidation type="decimal" operator="greaterThanOrEqual" showErrorMessage="1" errorTitle="Số không hợp lệ" error="Nhập số lớn hơn hoặc bằng 0." sqref="F5:F204">
      <formula1>0</formula1>
    </dataValidation>
  </dataValidations>
  <pageMargins left="0.59" right="0.59" top="0.59" bottom="0.59" header="0.3" footer="0.3"/>
  <pageSetup paperSize="9" orientation="landscape" horizontalDpi="4294967295" verticalDpi="4294967295" scale="100" fitToWidth="1" fitToHeight="0"/>
  <headerFooter>
    <oddFooter>&amp;L&amp;8Sổ Chi Phí Vụ · chiphivu.hoagao.store&amp;R&amp;8Trang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4"/>
  <sheetViews>
    <sheetView workbookViewId="0" showGridLines="0">
      <pane ySplit="4" topLeftCell="A5" activePane="bottomLeft" state="frozen"/>
      <selection pane="bottomLeft"/>
    </sheetView>
  </sheetViews>
  <sheetFormatPr defaultRowHeight="15" outlineLevelRow="0" outlineLevelCol="0" x14ac:dyDescent="55"/>
  <cols>
    <col min="1" max="1" width="13" style="1" customWidth="1"/>
    <col min="2" max="2" width="28" style="1" customWidth="1"/>
    <col min="3" max="3" width="14" style="1" customWidth="1"/>
    <col min="4" max="4" width="16" style="1" customWidth="1"/>
    <col min="5" max="5" width="18" style="1" customWidth="1"/>
    <col min="6" max="6" width="26" style="1" customWidth="1"/>
  </cols>
  <sheetData>
    <row r="1" ht="26" customHeight="1" spans="1:6" x14ac:dyDescent="0.25">
      <c r="A1" s="2" t="s">
        <v>41</v>
      </c>
      <c r="B1" s="2"/>
      <c r="C1" s="2"/>
      <c r="D1" s="2"/>
      <c r="E1" s="2"/>
      <c r="F1" s="2"/>
    </row>
    <row r="2" spans="1:6" x14ac:dyDescent="0.25">
      <c r="A2" s="3" t="s">
        <v>1</v>
      </c>
      <c r="B2" s="3"/>
      <c r="C2" s="3"/>
      <c r="D2" s="3"/>
      <c r="E2" s="3"/>
      <c r="F2" s="3"/>
    </row>
    <row r="4" ht="30" customHeight="1" spans="1:6" x14ac:dyDescent="0.25">
      <c r="A4" s="4" t="s">
        <v>17</v>
      </c>
      <c r="B4" s="4" t="s">
        <v>19</v>
      </c>
      <c r="C4" s="4" t="s">
        <v>42</v>
      </c>
      <c r="D4" s="4" t="s">
        <v>43</v>
      </c>
      <c r="E4" s="4" t="s">
        <v>23</v>
      </c>
      <c r="F4" s="4" t="s">
        <v>44</v>
      </c>
    </row>
    <row r="5" spans="1:6" x14ac:dyDescent="0.25">
      <c r="A5" s="9"/>
      <c r="B5" s="10" t="s">
        <v>45</v>
      </c>
      <c r="C5" s="15">
        <v>5200</v>
      </c>
      <c r="D5" s="12">
        <v>95000</v>
      </c>
      <c r="E5" s="13">
        <f>IF(C5="","",ROUND(C5*D5,0))</f>
        <v>494000000</v>
      </c>
      <c r="F5" s="10"/>
    </row>
    <row r="6" spans="1:6" x14ac:dyDescent="0.25">
      <c r="A6" s="9"/>
      <c r="B6" s="10"/>
      <c r="C6" s="15"/>
      <c r="D6" s="12"/>
      <c r="E6" s="14" t="str">
        <f>IF(C6="","",ROUND(C6*D6,0))</f>
        <v/>
      </c>
      <c r="F6" s="10"/>
    </row>
    <row r="7" spans="1:6" x14ac:dyDescent="0.25">
      <c r="A7" s="9"/>
      <c r="B7" s="10"/>
      <c r="C7" s="15"/>
      <c r="D7" s="12"/>
      <c r="E7" s="13" t="str">
        <f>IF(C7="","",ROUND(C7*D7,0))</f>
        <v/>
      </c>
      <c r="F7" s="10"/>
    </row>
    <row r="8" spans="1:6" x14ac:dyDescent="0.25">
      <c r="A8" s="9"/>
      <c r="B8" s="10"/>
      <c r="C8" s="15"/>
      <c r="D8" s="12"/>
      <c r="E8" s="14" t="str">
        <f>IF(C8="","",ROUND(C8*D8,0))</f>
        <v/>
      </c>
      <c r="F8" s="10"/>
    </row>
    <row r="9" spans="1:6" x14ac:dyDescent="0.25">
      <c r="A9" s="9"/>
      <c r="B9" s="10"/>
      <c r="C9" s="15"/>
      <c r="D9" s="12"/>
      <c r="E9" s="13" t="str">
        <f>IF(C9="","",ROUND(C9*D9,0))</f>
        <v/>
      </c>
      <c r="F9" s="10"/>
    </row>
    <row r="10" spans="1:6" x14ac:dyDescent="0.25">
      <c r="A10" s="9"/>
      <c r="B10" s="10"/>
      <c r="C10" s="15"/>
      <c r="D10" s="12"/>
      <c r="E10" s="14" t="str">
        <f>IF(C10="","",ROUND(C10*D10,0))</f>
        <v/>
      </c>
      <c r="F10" s="10"/>
    </row>
    <row r="11" spans="1:6" x14ac:dyDescent="0.25">
      <c r="A11" s="9"/>
      <c r="B11" s="10"/>
      <c r="C11" s="15"/>
      <c r="D11" s="12"/>
      <c r="E11" s="13" t="str">
        <f>IF(C11="","",ROUND(C11*D11,0))</f>
        <v/>
      </c>
      <c r="F11" s="10"/>
    </row>
    <row r="12" spans="1:6" x14ac:dyDescent="0.25">
      <c r="A12" s="9"/>
      <c r="B12" s="10"/>
      <c r="C12" s="15"/>
      <c r="D12" s="12"/>
      <c r="E12" s="14" t="str">
        <f>IF(C12="","",ROUND(C12*D12,0))</f>
        <v/>
      </c>
      <c r="F12" s="10"/>
    </row>
    <row r="13" spans="1:6" x14ac:dyDescent="0.25">
      <c r="A13" s="9"/>
      <c r="B13" s="10"/>
      <c r="C13" s="15"/>
      <c r="D13" s="12"/>
      <c r="E13" s="13" t="str">
        <f>IF(C13="","",ROUND(C13*D13,0))</f>
        <v/>
      </c>
      <c r="F13" s="10"/>
    </row>
    <row r="14" spans="1:6" x14ac:dyDescent="0.25">
      <c r="A14" s="9"/>
      <c r="B14" s="10"/>
      <c r="C14" s="15"/>
      <c r="D14" s="12"/>
      <c r="E14" s="14" t="str">
        <f>IF(C14="","",ROUND(C14*D14,0))</f>
        <v/>
      </c>
      <c r="F14" s="10"/>
    </row>
    <row r="15" spans="1:6" x14ac:dyDescent="0.25">
      <c r="A15" s="9"/>
      <c r="B15" s="10"/>
      <c r="C15" s="15"/>
      <c r="D15" s="12"/>
      <c r="E15" s="13" t="str">
        <f>IF(C15="","",ROUND(C15*D15,0))</f>
        <v/>
      </c>
      <c r="F15" s="10"/>
    </row>
    <row r="16" spans="1:6" x14ac:dyDescent="0.25">
      <c r="A16" s="9"/>
      <c r="B16" s="10"/>
      <c r="C16" s="15"/>
      <c r="D16" s="12"/>
      <c r="E16" s="14" t="str">
        <f>IF(C16="","",ROUND(C16*D16,0))</f>
        <v/>
      </c>
      <c r="F16" s="10"/>
    </row>
    <row r="17" spans="1:6" x14ac:dyDescent="0.25">
      <c r="A17" s="9"/>
      <c r="B17" s="10"/>
      <c r="C17" s="15"/>
      <c r="D17" s="12"/>
      <c r="E17" s="13" t="str">
        <f>IF(C17="","",ROUND(C17*D17,0))</f>
        <v/>
      </c>
      <c r="F17" s="10"/>
    </row>
    <row r="18" spans="1:6" x14ac:dyDescent="0.25">
      <c r="A18" s="9"/>
      <c r="B18" s="10"/>
      <c r="C18" s="15"/>
      <c r="D18" s="12"/>
      <c r="E18" s="14" t="str">
        <f>IF(C18="","",ROUND(C18*D18,0))</f>
        <v/>
      </c>
      <c r="F18" s="10"/>
    </row>
    <row r="19" spans="1:6" x14ac:dyDescent="0.25">
      <c r="A19" s="9"/>
      <c r="B19" s="10"/>
      <c r="C19" s="15"/>
      <c r="D19" s="12"/>
      <c r="E19" s="13" t="str">
        <f>IF(C19="","",ROUND(C19*D19,0))</f>
        <v/>
      </c>
      <c r="F19" s="10"/>
    </row>
    <row r="20" spans="1:6" x14ac:dyDescent="0.25">
      <c r="A20" s="9"/>
      <c r="B20" s="10"/>
      <c r="C20" s="15"/>
      <c r="D20" s="12"/>
      <c r="E20" s="14" t="str">
        <f>IF(C20="","",ROUND(C20*D20,0))</f>
        <v/>
      </c>
      <c r="F20" s="10"/>
    </row>
    <row r="21" spans="1:6" x14ac:dyDescent="0.25">
      <c r="A21" s="9"/>
      <c r="B21" s="10"/>
      <c r="C21" s="15"/>
      <c r="D21" s="12"/>
      <c r="E21" s="13" t="str">
        <f>IF(C21="","",ROUND(C21*D21,0))</f>
        <v/>
      </c>
      <c r="F21" s="10"/>
    </row>
    <row r="22" spans="1:6" x14ac:dyDescent="0.25">
      <c r="A22" s="9"/>
      <c r="B22" s="10"/>
      <c r="C22" s="15"/>
      <c r="D22" s="12"/>
      <c r="E22" s="14" t="str">
        <f>IF(C22="","",ROUND(C22*D22,0))</f>
        <v/>
      </c>
      <c r="F22" s="10"/>
    </row>
    <row r="23" spans="1:6" x14ac:dyDescent="0.25">
      <c r="A23" s="9"/>
      <c r="B23" s="10"/>
      <c r="C23" s="15"/>
      <c r="D23" s="12"/>
      <c r="E23" s="13" t="str">
        <f>IF(C23="","",ROUND(C23*D23,0))</f>
        <v/>
      </c>
      <c r="F23" s="10"/>
    </row>
    <row r="24" spans="1:6" x14ac:dyDescent="0.25">
      <c r="A24" s="9"/>
      <c r="B24" s="10"/>
      <c r="C24" s="15"/>
      <c r="D24" s="12"/>
      <c r="E24" s="14" t="str">
        <f>IF(C24="","",ROUND(C24*D24,0))</f>
        <v/>
      </c>
      <c r="F24" s="10"/>
    </row>
    <row r="25" spans="1:6" x14ac:dyDescent="0.25">
      <c r="A25" s="9"/>
      <c r="B25" s="10"/>
      <c r="C25" s="15"/>
      <c r="D25" s="12"/>
      <c r="E25" s="13" t="str">
        <f>IF(C25="","",ROUND(C25*D25,0))</f>
        <v/>
      </c>
      <c r="F25" s="10"/>
    </row>
    <row r="26" spans="1:6" x14ac:dyDescent="0.25">
      <c r="A26" s="9"/>
      <c r="B26" s="10"/>
      <c r="C26" s="15"/>
      <c r="D26" s="12"/>
      <c r="E26" s="14" t="str">
        <f>IF(C26="","",ROUND(C26*D26,0))</f>
        <v/>
      </c>
      <c r="F26" s="10"/>
    </row>
    <row r="27" spans="1:6" x14ac:dyDescent="0.25">
      <c r="A27" s="9"/>
      <c r="B27" s="10"/>
      <c r="C27" s="15"/>
      <c r="D27" s="12"/>
      <c r="E27" s="13" t="str">
        <f>IF(C27="","",ROUND(C27*D27,0))</f>
        <v/>
      </c>
      <c r="F27" s="10"/>
    </row>
    <row r="28" spans="1:6" x14ac:dyDescent="0.25">
      <c r="A28" s="9"/>
      <c r="B28" s="10"/>
      <c r="C28" s="15"/>
      <c r="D28" s="12"/>
      <c r="E28" s="14" t="str">
        <f>IF(C28="","",ROUND(C28*D28,0))</f>
        <v/>
      </c>
      <c r="F28" s="10"/>
    </row>
    <row r="29" spans="1:6" x14ac:dyDescent="0.25">
      <c r="A29" s="9"/>
      <c r="B29" s="10"/>
      <c r="C29" s="15"/>
      <c r="D29" s="12"/>
      <c r="E29" s="13" t="str">
        <f>IF(C29="","",ROUND(C29*D29,0))</f>
        <v/>
      </c>
      <c r="F29" s="10"/>
    </row>
    <row r="30" spans="1:6" x14ac:dyDescent="0.25">
      <c r="A30" s="9"/>
      <c r="B30" s="10"/>
      <c r="C30" s="15"/>
      <c r="D30" s="12"/>
      <c r="E30" s="14" t="str">
        <f>IF(C30="","",ROUND(C30*D30,0))</f>
        <v/>
      </c>
      <c r="F30" s="10"/>
    </row>
    <row r="31" spans="1:6" x14ac:dyDescent="0.25">
      <c r="A31" s="9"/>
      <c r="B31" s="10"/>
      <c r="C31" s="15"/>
      <c r="D31" s="12"/>
      <c r="E31" s="13" t="str">
        <f>IF(C31="","",ROUND(C31*D31,0))</f>
        <v/>
      </c>
      <c r="F31" s="10"/>
    </row>
    <row r="32" spans="1:6" x14ac:dyDescent="0.25">
      <c r="A32" s="9"/>
      <c r="B32" s="10"/>
      <c r="C32" s="15"/>
      <c r="D32" s="12"/>
      <c r="E32" s="14" t="str">
        <f>IF(C32="","",ROUND(C32*D32,0))</f>
        <v/>
      </c>
      <c r="F32" s="10"/>
    </row>
    <row r="33" spans="1:6" x14ac:dyDescent="0.25">
      <c r="A33" s="9"/>
      <c r="B33" s="10"/>
      <c r="C33" s="15"/>
      <c r="D33" s="12"/>
      <c r="E33" s="13" t="str">
        <f>IF(C33="","",ROUND(C33*D33,0))</f>
        <v/>
      </c>
      <c r="F33" s="10"/>
    </row>
    <row r="34" spans="1:6" x14ac:dyDescent="0.25">
      <c r="A34" s="9"/>
      <c r="B34" s="10"/>
      <c r="C34" s="15"/>
      <c r="D34" s="12"/>
      <c r="E34" s="14" t="str">
        <f>IF(C34="","",ROUND(C34*D34,0))</f>
        <v/>
      </c>
      <c r="F34" s="10"/>
    </row>
    <row r="35" spans="1:6" x14ac:dyDescent="0.25">
      <c r="A35" s="9"/>
      <c r="B35" s="10"/>
      <c r="C35" s="15"/>
      <c r="D35" s="12"/>
      <c r="E35" s="13" t="str">
        <f>IF(C35="","",ROUND(C35*D35,0))</f>
        <v/>
      </c>
      <c r="F35" s="10"/>
    </row>
    <row r="36" spans="1:6" x14ac:dyDescent="0.25">
      <c r="A36" s="9"/>
      <c r="B36" s="10"/>
      <c r="C36" s="15"/>
      <c r="D36" s="12"/>
      <c r="E36" s="14" t="str">
        <f>IF(C36="","",ROUND(C36*D36,0))</f>
        <v/>
      </c>
      <c r="F36" s="10"/>
    </row>
    <row r="37" spans="1:6" x14ac:dyDescent="0.25">
      <c r="A37" s="9"/>
      <c r="B37" s="10"/>
      <c r="C37" s="15"/>
      <c r="D37" s="12"/>
      <c r="E37" s="13" t="str">
        <f>IF(C37="","",ROUND(C37*D37,0))</f>
        <v/>
      </c>
      <c r="F37" s="10"/>
    </row>
    <row r="38" spans="1:6" x14ac:dyDescent="0.25">
      <c r="A38" s="9"/>
      <c r="B38" s="10"/>
      <c r="C38" s="15"/>
      <c r="D38" s="12"/>
      <c r="E38" s="14" t="str">
        <f>IF(C38="","",ROUND(C38*D38,0))</f>
        <v/>
      </c>
      <c r="F38" s="10"/>
    </row>
    <row r="39" spans="1:6" x14ac:dyDescent="0.25">
      <c r="A39" s="9"/>
      <c r="B39" s="10"/>
      <c r="C39" s="15"/>
      <c r="D39" s="12"/>
      <c r="E39" s="13" t="str">
        <f>IF(C39="","",ROUND(C39*D39,0))</f>
        <v/>
      </c>
      <c r="F39" s="10"/>
    </row>
    <row r="40" spans="1:6" x14ac:dyDescent="0.25">
      <c r="A40" s="9"/>
      <c r="B40" s="10"/>
      <c r="C40" s="15"/>
      <c r="D40" s="12"/>
      <c r="E40" s="14" t="str">
        <f>IF(C40="","",ROUND(C40*D40,0))</f>
        <v/>
      </c>
      <c r="F40" s="10"/>
    </row>
    <row r="41" spans="1:6" x14ac:dyDescent="0.25">
      <c r="A41" s="9"/>
      <c r="B41" s="10"/>
      <c r="C41" s="15"/>
      <c r="D41" s="12"/>
      <c r="E41" s="13" t="str">
        <f>IF(C41="","",ROUND(C41*D41,0))</f>
        <v/>
      </c>
      <c r="F41" s="10"/>
    </row>
    <row r="42" spans="1:6" x14ac:dyDescent="0.25">
      <c r="A42" s="9"/>
      <c r="B42" s="10"/>
      <c r="C42" s="15"/>
      <c r="D42" s="12"/>
      <c r="E42" s="14" t="str">
        <f>IF(C42="","",ROUND(C42*D42,0))</f>
        <v/>
      </c>
      <c r="F42" s="10"/>
    </row>
    <row r="43" spans="1:6" x14ac:dyDescent="0.25">
      <c r="A43" s="9"/>
      <c r="B43" s="10"/>
      <c r="C43" s="15"/>
      <c r="D43" s="12"/>
      <c r="E43" s="13" t="str">
        <f>IF(C43="","",ROUND(C43*D43,0))</f>
        <v/>
      </c>
      <c r="F43" s="10"/>
    </row>
    <row r="44" spans="1:6" x14ac:dyDescent="0.25">
      <c r="A44" s="9"/>
      <c r="B44" s="10"/>
      <c r="C44" s="15"/>
      <c r="D44" s="12"/>
      <c r="E44" s="14" t="str">
        <f>IF(C44="","",ROUND(C44*D44,0))</f>
        <v/>
      </c>
      <c r="F44" s="10"/>
    </row>
    <row r="45" spans="1:6" x14ac:dyDescent="0.25">
      <c r="A45" s="9"/>
      <c r="B45" s="10"/>
      <c r="C45" s="15"/>
      <c r="D45" s="12"/>
      <c r="E45" s="13" t="str">
        <f>IF(C45="","",ROUND(C45*D45,0))</f>
        <v/>
      </c>
      <c r="F45" s="10"/>
    </row>
    <row r="46" spans="1:6" x14ac:dyDescent="0.25">
      <c r="A46" s="9"/>
      <c r="B46" s="10"/>
      <c r="C46" s="15"/>
      <c r="D46" s="12"/>
      <c r="E46" s="14" t="str">
        <f>IF(C46="","",ROUND(C46*D46,0))</f>
        <v/>
      </c>
      <c r="F46" s="10"/>
    </row>
    <row r="47" spans="1:6" x14ac:dyDescent="0.25">
      <c r="A47" s="9"/>
      <c r="B47" s="10"/>
      <c r="C47" s="15"/>
      <c r="D47" s="12"/>
      <c r="E47" s="13" t="str">
        <f>IF(C47="","",ROUND(C47*D47,0))</f>
        <v/>
      </c>
      <c r="F47" s="10"/>
    </row>
    <row r="48" spans="1:6" x14ac:dyDescent="0.25">
      <c r="A48" s="9"/>
      <c r="B48" s="10"/>
      <c r="C48" s="15"/>
      <c r="D48" s="12"/>
      <c r="E48" s="14" t="str">
        <f>IF(C48="","",ROUND(C48*D48,0))</f>
        <v/>
      </c>
      <c r="F48" s="10"/>
    </row>
    <row r="49" spans="1:6" x14ac:dyDescent="0.25">
      <c r="A49" s="9"/>
      <c r="B49" s="10"/>
      <c r="C49" s="15"/>
      <c r="D49" s="12"/>
      <c r="E49" s="13" t="str">
        <f>IF(C49="","",ROUND(C49*D49,0))</f>
        <v/>
      </c>
      <c r="F49" s="10"/>
    </row>
    <row r="50" spans="1:6" x14ac:dyDescent="0.25">
      <c r="A50" s="9"/>
      <c r="B50" s="10"/>
      <c r="C50" s="15"/>
      <c r="D50" s="12"/>
      <c r="E50" s="14" t="str">
        <f>IF(C50="","",ROUND(C50*D50,0))</f>
        <v/>
      </c>
      <c r="F50" s="10"/>
    </row>
    <row r="51" spans="1:6" x14ac:dyDescent="0.25">
      <c r="A51" s="9"/>
      <c r="B51" s="10"/>
      <c r="C51" s="15"/>
      <c r="D51" s="12"/>
      <c r="E51" s="13" t="str">
        <f>IF(C51="","",ROUND(C51*D51,0))</f>
        <v/>
      </c>
      <c r="F51" s="10"/>
    </row>
    <row r="52" spans="1:6" x14ac:dyDescent="0.25">
      <c r="A52" s="9"/>
      <c r="B52" s="10"/>
      <c r="C52" s="15"/>
      <c r="D52" s="12"/>
      <c r="E52" s="14" t="str">
        <f>IF(C52="","",ROUND(C52*D52,0))</f>
        <v/>
      </c>
      <c r="F52" s="10"/>
    </row>
    <row r="53" spans="1:6" x14ac:dyDescent="0.25">
      <c r="A53" s="9"/>
      <c r="B53" s="10"/>
      <c r="C53" s="15"/>
      <c r="D53" s="12"/>
      <c r="E53" s="13" t="str">
        <f>IF(C53="","",ROUND(C53*D53,0))</f>
        <v/>
      </c>
      <c r="F53" s="10"/>
    </row>
    <row r="54" spans="1:6" x14ac:dyDescent="0.25">
      <c r="A54" s="9"/>
      <c r="B54" s="10"/>
      <c r="C54" s="15"/>
      <c r="D54" s="12"/>
      <c r="E54" s="14" t="str">
        <f>IF(C54="","",ROUND(C54*D54,0))</f>
        <v/>
      </c>
      <c r="F54" s="10"/>
    </row>
    <row r="55" spans="1:6" x14ac:dyDescent="0.25">
      <c r="A55" s="9"/>
      <c r="B55" s="10"/>
      <c r="C55" s="15"/>
      <c r="D55" s="12"/>
      <c r="E55" s="13" t="str">
        <f>IF(C55="","",ROUND(C55*D55,0))</f>
        <v/>
      </c>
      <c r="F55" s="10"/>
    </row>
    <row r="56" spans="1:6" x14ac:dyDescent="0.25">
      <c r="A56" s="9"/>
      <c r="B56" s="10"/>
      <c r="C56" s="15"/>
      <c r="D56" s="12"/>
      <c r="E56" s="14" t="str">
        <f>IF(C56="","",ROUND(C56*D56,0))</f>
        <v/>
      </c>
      <c r="F56" s="10"/>
    </row>
    <row r="57" spans="1:6" x14ac:dyDescent="0.25">
      <c r="A57" s="9"/>
      <c r="B57" s="10"/>
      <c r="C57" s="15"/>
      <c r="D57" s="12"/>
      <c r="E57" s="13" t="str">
        <f>IF(C57="","",ROUND(C57*D57,0))</f>
        <v/>
      </c>
      <c r="F57" s="10"/>
    </row>
    <row r="58" spans="1:6" x14ac:dyDescent="0.25">
      <c r="A58" s="9"/>
      <c r="B58" s="10"/>
      <c r="C58" s="15"/>
      <c r="D58" s="12"/>
      <c r="E58" s="14" t="str">
        <f>IF(C58="","",ROUND(C58*D58,0))</f>
        <v/>
      </c>
      <c r="F58" s="10"/>
    </row>
    <row r="59" spans="1:6" x14ac:dyDescent="0.25">
      <c r="A59" s="9"/>
      <c r="B59" s="10"/>
      <c r="C59" s="15"/>
      <c r="D59" s="12"/>
      <c r="E59" s="13" t="str">
        <f>IF(C59="","",ROUND(C59*D59,0))</f>
        <v/>
      </c>
      <c r="F59" s="10"/>
    </row>
    <row r="60" spans="1:6" x14ac:dyDescent="0.25">
      <c r="A60" s="9"/>
      <c r="B60" s="10"/>
      <c r="C60" s="15"/>
      <c r="D60" s="12"/>
      <c r="E60" s="14" t="str">
        <f>IF(C60="","",ROUND(C60*D60,0))</f>
        <v/>
      </c>
      <c r="F60" s="10"/>
    </row>
    <row r="61" spans="1:6" x14ac:dyDescent="0.25">
      <c r="A61" s="9"/>
      <c r="B61" s="10"/>
      <c r="C61" s="15"/>
      <c r="D61" s="12"/>
      <c r="E61" s="13" t="str">
        <f>IF(C61="","",ROUND(C61*D61,0))</f>
        <v/>
      </c>
      <c r="F61" s="10"/>
    </row>
    <row r="62" spans="1:6" x14ac:dyDescent="0.25">
      <c r="A62" s="9"/>
      <c r="B62" s="10"/>
      <c r="C62" s="15"/>
      <c r="D62" s="12"/>
      <c r="E62" s="14" t="str">
        <f>IF(C62="","",ROUND(C62*D62,0))</f>
        <v/>
      </c>
      <c r="F62" s="10"/>
    </row>
    <row r="63" spans="1:6" x14ac:dyDescent="0.25">
      <c r="A63" s="9"/>
      <c r="B63" s="10"/>
      <c r="C63" s="15"/>
      <c r="D63" s="12"/>
      <c r="E63" s="13" t="str">
        <f>IF(C63="","",ROUND(C63*D63,0))</f>
        <v/>
      </c>
      <c r="F63" s="10"/>
    </row>
    <row r="64" spans="1:6" x14ac:dyDescent="0.25">
      <c r="A64" s="9"/>
      <c r="B64" s="10"/>
      <c r="C64" s="15"/>
      <c r="D64" s="12"/>
      <c r="E64" s="14" t="str">
        <f>IF(C64="","",ROUND(C64*D64,0))</f>
        <v/>
      </c>
      <c r="F64" s="10"/>
    </row>
  </sheetData>
  <sheetProtection sheet="1" formatColumns="0" formatRows="0" autoFilter="0"/>
  <mergeCells count="2">
    <mergeCell ref="A1:F1"/>
    <mergeCell ref="A2:F2"/>
  </mergeCells>
  <dataValidations count="2">
    <dataValidation type="decimal" operator="greaterThanOrEqual" showErrorMessage="1" errorTitle="Số không hợp lệ" error="Nhập số lớn hơn hoặc bằng 0." sqref="C10:D64">
      <formula1>0</formula1>
    </dataValidation>
    <dataValidation type="decimal" operator="greaterThanOrEqual" showErrorMessage="1" errorTitle="Số không hợp lệ" error="Nhập số lớn hơn hoặc bằng 0." sqref="C5:D64">
      <formula1>0</formula1>
    </dataValidation>
  </dataValidations>
  <pageMargins left="0.59" right="0.59" top="0.59" bottom="0.59" header="0.3" footer="0.3"/>
  <pageSetup paperSize="9" orientation="portrait" horizontalDpi="4294967295" verticalDpi="4294967295" scale="100" fitToWidth="1" fitToHeight="0"/>
  <headerFooter>
    <oddFooter>&amp;L&amp;8Sổ Chi Phí Vụ · chiphivu.hoagao.store&amp;R&amp;8Trang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
  <sheetViews>
    <sheetView workbookViewId="0" showGridLines="0">
      <pane ySplit="4" topLeftCell="A5" activePane="bottomLeft" state="frozen"/>
      <selection pane="bottomLeft"/>
    </sheetView>
  </sheetViews>
  <sheetFormatPr defaultRowHeight="15" outlineLevelRow="0" outlineLevelCol="0" x14ac:dyDescent="55"/>
  <cols>
    <col min="1" max="1" width="36" style="1" customWidth="1"/>
    <col min="2" max="2" width="20" style="1" customWidth="1"/>
    <col min="3" max="3" width="14" style="1" customWidth="1"/>
  </cols>
  <sheetData>
    <row r="1" ht="26" customHeight="1" spans="1:3" x14ac:dyDescent="0.25">
      <c r="A1" s="2" t="s">
        <v>46</v>
      </c>
      <c r="B1" s="2"/>
      <c r="C1" s="2"/>
    </row>
    <row r="2" spans="1:3" x14ac:dyDescent="0.25">
      <c r="A2" s="3" t="s">
        <v>1</v>
      </c>
      <c r="B2" s="3"/>
      <c r="C2" s="3"/>
    </row>
    <row r="4" ht="30" customHeight="1" spans="1:3" x14ac:dyDescent="0.25">
      <c r="A4" s="4" t="s">
        <v>47</v>
      </c>
      <c r="B4" s="4" t="s">
        <v>48</v>
      </c>
      <c r="C4" s="4" t="s">
        <v>49</v>
      </c>
    </row>
    <row r="5" spans="1:3" x14ac:dyDescent="0.25">
      <c r="A5" s="6" t="s">
        <v>50</v>
      </c>
      <c r="B5" s="13">
        <f>SUMIF('Sổ chi'!B5:B204,A5,'Sổ chi'!G5:G204)</f>
        <v>0</v>
      </c>
      <c r="C5" s="16">
        <f>IF($B$16=0,"",B5/$B$16)</f>
        <v>0</v>
      </c>
    </row>
    <row r="6" spans="1:3" x14ac:dyDescent="0.25">
      <c r="A6" s="8" t="s">
        <v>25</v>
      </c>
      <c r="B6" s="14">
        <f>SUMIF('Sổ chi'!B5:B204,A6,'Sổ chi'!G5:G204)</f>
        <v>54000000</v>
      </c>
      <c r="C6" s="17">
        <f>IF($B$16=0,"",B6/$B$16)</f>
        <v>0.37267080745341613</v>
      </c>
    </row>
    <row r="7" spans="1:3" x14ac:dyDescent="0.25">
      <c r="A7" s="6" t="s">
        <v>29</v>
      </c>
      <c r="B7" s="13">
        <f>SUMIF('Sổ chi'!B5:B204,A7,'Sổ chi'!G5:G204)</f>
        <v>6500000</v>
      </c>
      <c r="C7" s="16">
        <f>IF($B$16=0,"",B7/$B$16)</f>
        <v>0.04485852311939269</v>
      </c>
    </row>
    <row r="8" spans="1:3" x14ac:dyDescent="0.25">
      <c r="A8" s="8" t="s">
        <v>33</v>
      </c>
      <c r="B8" s="14">
        <f>SUMIF('Sổ chi'!B5:B204,A8,'Sổ chi'!G5:G204)</f>
        <v>30000000</v>
      </c>
      <c r="C8" s="17">
        <f>IF($B$16=0,"",B8/$B$16)</f>
        <v>0.2070393374741201</v>
      </c>
    </row>
    <row r="9" spans="1:3" x14ac:dyDescent="0.25">
      <c r="A9" s="6" t="s">
        <v>35</v>
      </c>
      <c r="B9" s="13">
        <f>SUMIF('Sổ chi'!B5:B204,A9,'Sổ chi'!G5:G204)</f>
        <v>36000000</v>
      </c>
      <c r="C9" s="16">
        <f>IF($B$16=0,"",B9/$B$16)</f>
        <v>0.2484472049689441</v>
      </c>
    </row>
    <row r="10" spans="1:3" x14ac:dyDescent="0.25">
      <c r="A10" s="8" t="s">
        <v>31</v>
      </c>
      <c r="B10" s="14">
        <f>SUMIF('Sổ chi'!B5:B204,A10,'Sổ chi'!G5:G204)</f>
        <v>9000000</v>
      </c>
      <c r="C10" s="17">
        <f>IF($B$16=0,"",B10/$B$16)</f>
        <v>0.062111801242236024</v>
      </c>
    </row>
    <row r="11" spans="1:3" x14ac:dyDescent="0.25">
      <c r="A11" s="6" t="s">
        <v>51</v>
      </c>
      <c r="B11" s="13">
        <f>SUMIF('Sổ chi'!B5:B204,A11,'Sổ chi'!G5:G204)</f>
        <v>0</v>
      </c>
      <c r="C11" s="16">
        <f>IF($B$16=0,"",B11/$B$16)</f>
        <v>0</v>
      </c>
    </row>
    <row r="12" spans="1:3" x14ac:dyDescent="0.25">
      <c r="A12" s="8" t="s">
        <v>52</v>
      </c>
      <c r="B12" s="14">
        <f>SUMIF('Sổ chi'!B5:B204,A12,'Sổ chi'!G5:G204)</f>
        <v>0</v>
      </c>
      <c r="C12" s="17">
        <f>IF($B$16=0,"",B12/$B$16)</f>
        <v>0</v>
      </c>
    </row>
    <row r="13" spans="1:3" x14ac:dyDescent="0.25">
      <c r="A13" s="6" t="s">
        <v>37</v>
      </c>
      <c r="B13" s="13">
        <f>SUMIF('Sổ chi'!B5:B204,A13,'Sổ chi'!G5:G204)</f>
        <v>4000000</v>
      </c>
      <c r="C13" s="16">
        <f>IF($B$16=0,"",B13/$B$16)</f>
        <v>0.027605244996549344</v>
      </c>
    </row>
    <row r="14" spans="1:3" x14ac:dyDescent="0.25">
      <c r="A14" s="8" t="s">
        <v>39</v>
      </c>
      <c r="B14" s="14">
        <f>SUMIF('Sổ chi'!B5:B204,A14,'Sổ chi'!G5:G204)</f>
        <v>5400000</v>
      </c>
      <c r="C14" s="17">
        <f>IF($B$16=0,"",B14/$B$16)</f>
        <v>0.037267080745341616</v>
      </c>
    </row>
    <row r="15" spans="1:3" x14ac:dyDescent="0.25">
      <c r="A15" s="6" t="s">
        <v>53</v>
      </c>
      <c r="B15" s="13">
        <f>SUMIF('Sổ chi'!B5:B204,A15,'Sổ chi'!G5:G204)</f>
        <v>0</v>
      </c>
      <c r="C15" s="16">
        <f>IF($B$16=0,"",B15/$B$16)</f>
        <v>0</v>
      </c>
    </row>
    <row r="16" spans="1:3" x14ac:dyDescent="0.25">
      <c r="A16" s="18" t="s">
        <v>54</v>
      </c>
      <c r="B16" s="19">
        <f>SUM(B5:B15)</f>
        <v>144900000</v>
      </c>
      <c r="C16" s="18"/>
    </row>
    <row r="18" spans="1:2" x14ac:dyDescent="0.25">
      <c r="A18" s="20" t="s">
        <v>55</v>
      </c>
      <c r="B18" s="21">
        <v>1.5</v>
      </c>
    </row>
    <row r="19" spans="1:2" x14ac:dyDescent="0.25">
      <c r="A19" s="22" t="s">
        <v>56</v>
      </c>
      <c r="B19" s="23">
        <f>SUM('Thu hoạch &amp; bán'!C5:C64)</f>
        <v>5200</v>
      </c>
    </row>
    <row r="20" spans="1:2" x14ac:dyDescent="0.25">
      <c r="A20" s="20" t="s">
        <v>57</v>
      </c>
      <c r="B20" s="13">
        <f>SUM('Thu hoạch &amp; bán'!E5:E64)</f>
        <v>494000000</v>
      </c>
    </row>
    <row r="21" spans="1:2" x14ac:dyDescent="0.25">
      <c r="A21" s="22" t="s">
        <v>58</v>
      </c>
      <c r="B21" s="14">
        <f>B20-B16</f>
        <v>349100000</v>
      </c>
    </row>
    <row r="22" spans="1:2" x14ac:dyDescent="0.25">
      <c r="A22" s="20" t="s">
        <v>59</v>
      </c>
      <c r="B22" s="13">
        <f>IF(B19&gt;0,B16/B19,"")</f>
        <v>27865.384615384617</v>
      </c>
    </row>
    <row r="23" spans="1:2" x14ac:dyDescent="0.25">
      <c r="A23" s="22" t="s">
        <v>60</v>
      </c>
      <c r="B23" s="14">
        <f>IF(B19&gt;0,SUMPRODUCT('Thu hoạch &amp; bán'!C5:C64,'Thu hoạch &amp; bán'!D5:D64)/B19,"")</f>
        <v>95000</v>
      </c>
    </row>
    <row r="24" spans="1:2" x14ac:dyDescent="0.25">
      <c r="A24" s="20" t="s">
        <v>61</v>
      </c>
      <c r="B24" s="13">
        <f>IF(B18&gt;0,B21/B18,"")</f>
        <v>232733333.33333334</v>
      </c>
    </row>
    <row r="25" spans="1:2" x14ac:dyDescent="0.25">
      <c r="A25" s="22" t="s">
        <v>62</v>
      </c>
      <c r="B25" s="17">
        <f>IF(B20&gt;0,B21/B20,"")</f>
        <v>0.7066801619433198</v>
      </c>
    </row>
    <row r="27" spans="1:1" x14ac:dyDescent="0.25">
      <c r="A27" s="24" t="s">
        <v>15</v>
      </c>
    </row>
  </sheetData>
  <sheetProtection sheet="1" formatColumns="0" formatRows="0" autoFilter="0"/>
  <mergeCells count="2">
    <mergeCell ref="A1:C1"/>
    <mergeCell ref="A2:C2"/>
  </mergeCells>
  <dataValidations count="1">
    <dataValidation type="decimal" operator="greaterThanOrEqual" showErrorMessage="1" errorTitle="Số không hợp lệ" error="Nhập số lớn hơn hoặc bằng 0." sqref="B18">
      <formula1>0</formula1>
    </dataValidation>
  </dataValidations>
  <pageMargins left="0.59" right="0.59" top="0.59" bottom="0.59" header="0.3" footer="0.3"/>
  <pageSetup paperSize="9" orientation="portrait" horizontalDpi="4294967295" verticalDpi="4294967295" scale="100" fitToWidth="1" fitToHeight="0"/>
  <headerFooter>
    <oddFooter>&amp;L&amp;8Sổ Chi Phí Vụ · chiphivu.hoagao.store&amp;R&amp;8Trang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Hướng dẫn</vt:lpstr>
      <vt:lpstr>Sổ chi</vt:lpstr>
      <vt:lpstr>Thu hoạch &amp; bán</vt:lpstr>
      <vt:lpstr>Tổng hợp</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Sổ Chi Phí Vụ – Sổ chi phí mùa vụ</dc:title>
  <dc:subject/>
  <dc:description/>
  <cp:keywords/>
  <cp:category/>
  <cp:lastModifiedBy>Hoa Gạo</cp:lastModifiedBy>
  <dcterms:created xsi:type="dcterms:W3CDTF">2026-11-01T02:00:00Z</dcterms:created>
  <dcterms:modified xsi:type="dcterms:W3CDTF">2026-11-01T02:00:00Z</dcterms:modified>
</cp:coreProperties>
</file>